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Co'!$B$1:$G$104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<sst xmlns="http://schemas.openxmlformats.org/spreadsheetml/2006/main" count="294" uniqueCount="144">
  <si>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</si>
  <si>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</si>
  <si>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</si>
  <si>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</si>
  <si>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</si>
  <si>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</si>
  <si>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</si>
  <si>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</si>
  <si>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</si>
  <si>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</si>
  <si>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</si>
  <si>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</si>
  <si>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</si>
  <si>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</si>
  <si>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</si>
  <si>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Consumíveis e Permanentes de TI e Softwares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</si>
  <si>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</si>
  <si>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</si>
  <si>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</si>
  <si>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</si>
  <si>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</si>
  <si>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</si>
  <si>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</si>
  <si>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</si>
  <si>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</si>
  <si>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</si>
  <si>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</si>
  <si>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</si>
  <si>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</si>
  <si>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</si>
  <si>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</si>
  <si>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</si>
  <si>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</si>
  <si>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</si>
  <si>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</si>
  <si>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</si>
  <si>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</si>
  <si>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</si>
  <si>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</si>
  <si>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</si>
  <si>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</si>
  <si>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</si>
  <si>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</si>
  <si>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</si>
  <si>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</si>
  <si>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</si>
  <si>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ACCESS POINT TIPO I - Ponto de acesso WiFi 7 compacto, montado no teto, com 4 fluxos espaciais e uplink de 2,5 GbE. Com adaptador PoE. Suporte até 200 dispositivos conectados.Modelo de referência: Unifi U7 Litehttps://br.store.ui.com/br/pt/category/wifi-flagship/products/u7-lite</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</si>
  <si>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</si>
  <si>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ACCESS POINT TIPO II - Ponto de acesso WiFi 7 montado no teto com 8 fluxos espaciais, suporte a 6 GHz e um motor de varredura espectral dedicado para WiFi sem interferências em ambientes exigentes e de grande escala. Até 500 dispositivos conectados. Com adaptador PoEModelo de referência: Unifi U7 Pro Maxhttps://br.store.ui.com/br/pt/category/wifi-flagship/products/u7-pro-max</t>
  </si>
  <si>
    <t xml:space="preserve">COMPUTADOR TIPO I - Notebook Com placa de VídeoProcessador Intel Core Ultra 9Windows 11 ProPlaca de vídeo 8gb ou superiorMemória 32gb 5600Hard Drive 1tb NVME5 anos de garantia on site3 ano de garantia de bateriaModelo de referência: Dell Pro Max 16https://www.dell.com/pt-br/shop/notebooks-dell/notebook-dell-pro-max-16/spd/dell-pro-max-mc16250-laptop</t>
  </si>
  <si>
    <t xml:space="preserve">COMPUTADOR TIPO II - Desktop MultipropósitoProcessador : Processador Intel® Core™ i5-13420H de 13ª geração (núcleos de eficiência de até 3,40 GHz núcleos de desempenho de até 4,60 GHz)Sistema Operacional : Windows 11 ProPlaca de Vídeo : Placa gráfica Intel® UHD integrada para os processadores Intel® de 13ª geraçãoMemória : 16 GB DDR5-5.200MT/s (SODIMM)Armazenamento : 512 GB SSD M.2 2280 PCIe Gen4 TLC Opal5 anos de garantia on-site SEM MONITORModelo de referência:https://www.lenovo.com/br/pt/p/desktops/thinkcentre/thinkcentre-neo-series/lenovo-thinkcentre-neo-30s-gen-5-intel-sff/len102c0058</t>
  </si>
  <si>
    <t xml:space="preserve">COMPUTADOR TIPO III - COmputador Tipo IV - Desktop de Alto Desempenho para LaboratórioProcessadorIntel® Core™ Ultra 7 265, 20 núcleosSistema operacionalWindows 11 ProPlaca de vídeoIntegrated GraphicsMemória32 GB DDR5Armazenamento1 TB SSDSEM MONITOR5 anos de garantia on siteModelo de referênciahttps://www.dell.com/pt-br/shop/computadores-all-in-ones-e-workstations/desktop-dell-pro-slim-plus/spd/dell-pro-qbs1250-plus-slim-desktop#offers-anchor</t>
  </si>
  <si>
    <t xml:space="preserve">COMPUTADOR TIPO IV - Mini Computador MultipropósitoProcessadorProcessador AMD Ryzen™ 5 PRO 8500G (3,55 GHz até 5,00 GHz)Sistema OperacionalWindows 11 ProPlaca de VídeoAMD Radeon™ 740M integradaMemória16 GB DDR5-5.200MHz (UDIMM)(2 x 8 GB)Armazenamento512 GB SSD M.2 2280 PCIe Gen4 TLC OpalMonitor 21,5" ou superior4 anos de garantia on siteCom mouse e tecladoModelo de referênciahttps://www.lenovo.com/br/pt/p/desktops/thinkcentre/m-series-sff/thinkcentre-m75s-gen-5-amd-sff/12t9000dbo</t>
  </si>
  <si>
    <r>
      <rPr>
        <sz val="9.5"/>
        <color rgb="FF000000"/>
        <rFont val="Calibri"/>
        <family val="2"/>
        <charset val="1"/>
      </rPr>
      <t xml:space="preserve">MONITOR DE VIDEO TIPO I - Monitor FHD IPS 23,8Marca ThinkVisionTamanho da Tela 23,8"Tipo de Painel WVAResolução 1920 x 1080 Taxa de atualização 60 Hz Tempo de resposta4 ms (modo Extremo), 6 ms (modo Normal) Contraste Ratio 1000:1 Cobertura da cor 99% SrgbProfundidade de cor 6 bits Suporte de cores 16,7 milhões Luz de fundo WLED Tipo de conexão 1 x VGA 1 HDMI 1.4, 1 DP 1.2, 1 USB 3.0, 4 USB 3.0, 1 saída de áudio (3,5 mm) Brilho250 cd/</t>
    </r>
    <r>
      <rPr>
        <sz val="9.5"/>
        <color rgb="FF000000"/>
        <rFont val="Microsoft YaHei"/>
        <family val="2"/>
        <charset val="1"/>
      </rPr>
      <t xml:space="preserve">㎡ </t>
    </r>
    <r>
      <rPr>
        <sz val="9.5"/>
        <color rgb="FF000000"/>
        <rFont val="Calibri"/>
        <family val="2"/>
        <charset val="1"/>
      </rPr>
      <t xml:space="preserve">(típico) Ratio 16:9Maximum Resolution 1920 x 1080Do mesmo fabricante dos itens II, III e IVModelo de referência: Monitor ThinkVision T24i-30 23,8" (1920 x 1080) FHDhttps://www.lenovo.com/br/pt/p/accessories-and-software/monitors/office/63cfmar1br</t>
    </r>
  </si>
  <si>
    <t xml:space="preserve">NOTEBOOK TIPO I - ADMINISTRATIVOProcessador Intel® Core™ i5-13420H de 13ª geração (núcleos de eficiência de até 3,40 GHz núcleos de desempenho de até 4,60 GHz)Sistema Operacional Windows 11 ProPlaca de Vídeo Placa gráfica Intel® UHD integradaMemória 16 GB DDR4-3.200MT/s(8 GB SODIMM + 8 GB Soldado)Armazenamento 512 GB SSD M.2 2242 PCIe Gen4 QLCTela 15,6" FHD (1920 x 1080), TN, antirreflexo, sem toque, 45% NTSC, 250 nits, 60 HzModelo de referência https://www.lenovo.com/br/pt/p/laptops/lenovo-laptops/v-series/lenovo-v15-g4-iru(brazil)/83gl000vbr</t>
  </si>
  <si>
    <t xml:space="preserve">NOTEBOOK TIPO II - DESEMPENHOProcessador AMD Ryzen™ 7 7735HS (3,20 GHz até 4,75 GHz) Sistema Operacional Windows 11 Pro Placa de Vídeo AMD Radeon™ 680M integrada Memória 32 GB DDR5-4.800MT/s (SODIMM)(2 x 16 GB) Armazenamento 512 GB SSD M.2 2242 PCIe Gen4 TLC Opal Tela 14" WUXGA (1920 x 1200), WVA, antirreflexo, sem toque, 45% NTSC, 300 nits, 60 Hz Câmera FHD 1080p RGB com microfone e obturador de privacidade Bateria Íon de lítio recarregável com 3 células 47 Wh Alimentação 65W Dispositivo Apontador Trackpad Teclado Retroiluminado, preto - Portuguese (BR) WIFI Wi-Fi 6E 2x2 AX &amp; Bluetooth® 5.1 ou superior Garantia 4 anos Cor Graphite Black Operating System Language Portuguese (BR)Modelo de referência: https://www.lenovo.com/br/pt/p/laptops/thinkpad/thinkpade/lenovo-thinkpad-e14-gen-6-14-inch-amd/21m4000rbo </t>
  </si>
  <si>
    <t xml:space="preserve">SWITCH DE REDE TIPO I - Switch Poe 24 portasUm switch de camada 3 com 24 portas, capaz de alta potência de saída PoE++. 24 portas 1gb, 16 Poe+, 8 Poe++2 portas SFP+ 10gCapacidade de Switching 88 Gbps Taxa de Transferência Total Não Bloqueante 44 Gbps Taxa de Encaminhamento 65 Mpps VLANs suportadas 1.000 Tamanho da Tabela de Endereços MAC 16.000 Tamanho do Buffer de Pacotes 2 MBModelo de referência: USW-Pro-24-POE-BR https://br.store.ui.com/br/pt/category/all-switching/products/usw-pro-24-poe</t>
  </si>
  <si>
    <t xml:space="preserve">SWITCH DE REDE TIPO II - Switch Poe 48 portasUm switch de Camada 3 com 48 portas, capaz de alta potência de saída PoE++.40 portas Poe+, 8 Portas PoE++, 4 Portas SFP+ 10gCapacidade de Switching 176 Gbps Taxa de Transferência Total Não Bloqueante 88 Gbps Taxa de Encaminhamento 131 Mpps VLANs suportadas 1.000 Tamanho da Tabela de Endereços MAC 16.000 Tamanho da Tabela L3 Entradas ARP 4.000 Rotas IPv4 1.000 Tamanho do Buffer de Pacotes 4 MBModelo de referência: USW-Pro-48-POE-BRhttps://br.store.ui.com/br/pt/category/all-switching/products/usw-pro-48-poe</t>
  </si>
  <si>
    <t xml:space="preserve">SWITCH DE REDE TIPO III - SWITCH SFP+ USW-Pro-AggregationUm switch de Camada 3 com 32 portas, feito para conexões de alta capacidade SFP+ de 10G SFP+ e SFP28 de 25G.Modelo de referênciahttps://br.store.ui.com/br/pt/category/all-switching/products/usw-pro-aggregation</t>
  </si>
  <si>
    <t xml:space="preserve">SWITCH DE REDE TIPO IV - TOPO DE RACKSWITCH TOPO DE RACK DATACENTER 48 portas 25G SFP + 6 portas 100G SFP com cabo DACModelo de referência https://e.huawei.com/br/products/switches/campus-switches/s6730-h</t>
  </si>
  <si>
    <t xml:space="preserve">ACESSORIO TIPO I- TRANSCEIVER 25g SFP 28 HUAWEI COMPATIVEL COM O SWITCH DE REDE TIPO IV LC SR</t>
  </si>
  <si>
    <t xml:space="preserve">ACESSORIO TIPO II - TRASCEIVER 10g SFP+ LC SR COMPATIVEL COM O SWITCH DE REDE TIPO III</t>
  </si>
  <si>
    <t xml:space="preserve">ACESSORIO TIPO III - CORDÃO OPTICO OM4 COMPATIVEL COM OS TRANSCEIVERS</t>
  </si>
  <si>
    <t xml:space="preserve">FIREWALL FORTIGATE 200G + Licença UTP de 3 anos + instalação - valor em cotação</t>
  </si>
  <si>
    <t xml:space="preserve">FIREWALL FORTIGATE 70G + licença UTP de 3 anos + instalação - estimativa de preço</t>
  </si>
  <si>
    <t xml:space="preserve">Renovação de licença de firewall 100F UTP para 3 anos, compatível com os equipamentos da Reitoria e campus SFS - estimativa de valor</t>
  </si>
  <si>
    <t xml:space="preserve">SERVIDOR DE REDE TIPO I - Servidor para cluster 
100tb em armazenamento NVME
2000gb de memória DDR5 4800
2x Intel Xeon Gold 28C
Modelo de Referência: xfusion 2248h v7</t>
  </si>
  <si>
    <t xml:space="preserve">SERVIDOR DE REDE TIPO II - Servidor campus
256 Gb de memória RAM ou superior
20tb de armazenamento HDD ou SSD (A definir)
2x Intel Xeon Silver
8x portas de rede RJ45 
4x portas de rede SFP 10/25G
Modelo de referência: xfusion 2248h v7</t>
  </si>
  <si>
    <t xml:space="preserve">ARMAZENAMENTO TIPO I - SSD M.2 2280 NVMe de 480GB, com velocidades de leitura sequencial de até 2.400 MB/s e escrita de 1.650 MB/s, leitura aleatória de 4K (IOPS): até 250K e gravação aleatória de 4K (IOPS): até 170K e com potência operacional máxima: 3,5 W – Garantia 12 meses. Modelo de referência: Western Digital WD Green PC SN350 480GB (ou similar)</t>
  </si>
  <si>
    <t xml:space="preserve">ARMAZENAMENTO TIPO II - Disco rígido do tipo drive de estado sólido interno (SSD), 480GB; com interface SATA III 6Gb/s; formato 2.5 polegadas, capacidade mínima de 480GB; confiabilidade (MTTF) 1 milhão de horas ou superior; velocidade de leitura de 545MB/S ou superior; velocidade de gravação de 430MB/S ou superior; compatível com os sistemas operacionais Windows e Linux. Garantia mínima de 12 meses a partir do recebimento; Marca Referência: Western Digital (ou similar)
Modelo de Referência: WD Green WDS480G3G0A – 480GB (ou similar)</t>
  </si>
  <si>
    <t xml:space="preserve">Armazenamento tipo III - Disco rigido SATA 20TB: Disco rigido, formato 3,5 polegadas, interface sata III 6GB/S, velocidade de leitura de 7200RPM, memória Cache de 256 MB, capacidade de armazenamento de 20 TB, Tempo médio entre falhas (MTBF): 2.5 milhão de horas, Máx. de erros de leitura irrecuperáveis por bits lidos: 1 por 10E15, Tamanho do setor 512E, Compatibilidade Windows, Mac e Linux. Garantia de 12 meses. Modelo de referencia: HD Seagate Ironwolf Pro, 20TB, SATA, 7200 RPM - ST20000NT001.</t>
  </si>
  <si>
    <t xml:space="preserve">Armazenamento tipo IV - SSD NVME M.2: Formato M.2 2280, Interface PCIe 4.0 NVMe Gen 4x4, com capacidade de 4TB ou superior, utilizar Memória NAND do tipo 3D TLC, possuir gravação e leitura sequencial: de 7000MB/s ou superior, Leitura/Gravação: até 1.000.000/1.000.000 IOPS, total de terabytes gravados (TBW): 3.2PBW ou superior, consumo de energia: 5mW inativo / 0,36W médio / 2,7W (máximo) leitura / 10,2W (máximo) gravação, temperatura de armazenamento: -40°C a 85°C, temperatura de operação: 0°C a 70°C, dimensões: 80 mm x 22 mm x 3,5 mm, vibração em operação: 2.17G Pico (7-800Hz), vibração quando não está em operação: 20G Pico (20-1000Hz), MTBF: 1.800.000 de horas ou superior - Garantia de 12 meses. Modelo de referencia: SSD Kingston KC3000, 4TB, M.2 2280, PCIe 4.0 x4, NVMe. </t>
  </si>
  <si>
    <t xml:space="preserve">ARMAZENAMENTO TIPO V- FITA DE BACKUP LTO 7 COMPATIVEL COM UNIDADE DE FITA DO DATACENTER DO DATACENTER PRINCIPAL</t>
  </si>
  <si>
    <t xml:space="preserve">ARMAZENAMENTO TIPO VI - FITA DE LIMPEZA SISTEMA DE BACKUP LTO 7</t>
  </si>
  <si>
    <t xml:space="preserve">CABO DE REDE TIPO I - Caixa de CABO GIGALAN GREEN U/UTP23AWGX4P CAT.6 LSZH-3D" 305 metrosModelo de referência https://www3.latam.lightera.com/pt_BR/versao-et-pdf/cabo-gigalan-green-uutp-23awgx4p-cat6-lszh3d</t>
  </si>
  <si>
    <t xml:space="preserve">CABO DE REDE TIPO II - PATCH CORD 1,5 METRO GIGALAN FURUKAWA </t>
  </si>
  <si>
    <t xml:space="preserve">CABO DE REDE TIPO III - PATCH CORD 5 METROS GIGALAN FURUKAWA</t>
  </si>
  <si>
    <t xml:space="preserve">CABO DE REDE TIPO IV - PATCH CORD 10 METROS GIGALAN FURUKAWA</t>
  </si>
  <si>
    <t xml:space="preserve">CABO DE REDE TIPO V - PATCH CORD 20 METROS GIGALAN FURUKAWA</t>
  </si>
  <si>
    <t xml:space="preserve">CONECTOR DE REDE TIPO I - Conector RJ45 CAT5e macho</t>
  </si>
  <si>
    <t xml:space="preserve">COMPONENTE DE COMPUTADOR TIPO I - Fonte de alimentação 500 W reais (ou superior)</t>
  </si>
  <si>
    <t xml:space="preserve">COMPONENTE DE COMPUTADOR TIPO II - Fonte de alimentação: Fonte ATX 250 W</t>
  </si>
  <si>
    <t xml:space="preserve">Teclado USB - Teclado com fio para microcomputador, com conexão USB padrão e funcionamento plug-and-play, dispensando instalação de drivers adicionais. Possui layout padrão ABNT2, com teclas silenciosas e de perfil baixo, proporcionando digitação confortável, precisa e com baixo nível de ruído. Apresenta estrutura resistente a respingos, adequada para uso contínuo em ambientes administrativos e educacionais. Compatível com sistemas operacionais Windows, Linux e macOS. Construção robusta, com caracteres gravados nas teclas para maior durabilidade, sendo indicado para estações de trabalho, laboratórios de informática e uso institucional em geral.</t>
  </si>
  <si>
    <t xml:space="preserve">Mouse USB - Mouse com fio do tipo óptico, com conexão USB padrão e instalação plug-and-play, dispensando drivers adicionais. Possui resolução de aproximadamente 1000 DPI, proporcionando movimentação precisa e controle suave do cursor. Apresenta design ambidestro, adequado para usuários destros e canhotos, com três botões (esquerdo, direito e scroll) e ergonomia básica para uso contínuo. Compatível com sistemas operacionais Windows, Linux e macOS, sendo alimentado diretamente via porta USB, sem necessidade de pilhas. Conta com dimensões compactas e peso leve, adequado para uso em estações de trabalho, ambientes administrativos, educacionais e laboratórios de informática.</t>
  </si>
  <si>
    <t xml:space="preserve">Mesa digitalizadora - Mesa Digitalizadora Display Interativo Wacom One, 12", Creative Pen, Display - (Deve acompanhar adaptador USB-C, para USB-A) - DTC121 - Características: - Marca: Wacom - Modelo: DTC121 Especificações: Geral: - Tamanho da tela (aprox.): 12" - Resolução da tela: Full HD - Tamanho da tela: 11,6 polegadas / 9,5 cm - Resolução da tela: 1920 x 1080 pixels - Tecnologia: HP2 - Vidro / superfície: Sem paralaxe, Antirreflexo e Anti-impressão digital - Área ativa (mm): 257 x 145 milímetros - Área ativa (polegadas): 10,1 x 5,7 pol. - Proporção: 16:9 - Ângulo de visão: 170deg. (85/85) H / 170deg. (85/85) V (tipo) - Relação de contraste: 1400:1 (Tipo)
- Brilho: 275cd/m2 (tipo) - Tempo de resposta (G2G): 18ms (tipo) Especificação da Caneta: - Níveis de pressão da caneta: 4096 - Tipo de caneta: Tilt- &amp; sensível à pressão, sem fio, sem bateria - Número de switches: 2 x (atribuição de botão individual) - Tecnologia de caneta: Tecnologia de ressonância eletromagnética (EMR), compatível com canetas de terceiros (LAMY, Staedtler, ...) Especificação de Toque: - Multi-Toque: Sim </t>
  </si>
  <si>
    <t xml:space="preserve">Fornecimento de Licenças de uso de antivírus, com atualização contínua por 36 (trinta e 
seis) meses, para servidores, estações Linux e 
Windows. 
Modelo de referência: Kaspersky Endpoint Security ADVANCED</t>
  </si>
  <si>
    <t xml:space="preserve">Windows 11 Pro ESD</t>
  </si>
  <si>
    <t xml:space="preserve">Autocad LT, licença para um usuário para 3 anos, valor estimativo baseado no catálogo de soluções padronizadas da SGD</t>
  </si>
  <si>
    <t xml:space="preserve">Adobe Cloud Creative - licença de 36 meses educacional, valor estimativo baseado no catálogo de soluções padronizadas da SGD</t>
  </si>
  <si>
    <t xml:space="preserve">Power BI Premium - licença para 36 meses, valor estimativo baseado no catálogo de soluções padronizadas da SGD</t>
  </si>
  <si>
    <t xml:space="preserve">AsC Time Tables Premium - valor estimado para renovação de licençaModelo de referência: https://www.asctimetables.com/a/prices</t>
  </si>
  <si>
    <t xml:space="preserve">Capcut Pro, software para edição de vídeo, licença para 12 meses - valor estimado em outras contratações públicas, será refinado no desenvolvimento do ETP</t>
  </si>
  <si>
    <t xml:space="preserve">Licença de uso do software Trimble SketchUp Pro, assinatura de 36meses, última versão disponível, com direito a atualizações e suporte oficial durante a vigência. Entrega eletrônica (named user).</t>
  </si>
  <si>
    <t xml:space="preserve">Autodesk Architecture, Engineering &amp; Construction Collection</t>
  </si>
  <si>
    <t xml:space="preserve">Pacote "Elipse Studio Educacional" contendo: Elipse E3 Studio, Elipse Mobile e Elipse Plant Manager</t>
  </si>
  <si>
    <t xml:space="preserve">Pacote Siemens educacional STEP7 código: 6ES7822-1BA24-4YA5 -&gt; PACOTE SCE: STEP 7 PROF V20 (6X) SV</t>
  </si>
  <si>
    <t xml:space="preserve">Pacote educacional Siemens SIMIT código: 6DL8913-0AL20-0AS5 -&gt; SIMIT Simulation Software Trainer Package Basic Licence</t>
  </si>
  <si>
    <t xml:space="preserve">Pacote educacional Siemens Dongle código : 6DL8900-8XX00-0XB8-Z Y01 -&gt; SIMATIC license USB dongle</t>
  </si>
  <si>
    <t xml:space="preserve">Pacote Educacional Siemens Licence Carrier código: 6DL8900-7XX00-0XB8-Z Y01+Y02 -&gt; SIMATIC License Carrier USB Stick</t>
  </si>
  <si>
    <t xml:space="preserve">Irrigaplay ou Irrigate</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</si>
  <si>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</si>
  <si>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</si>
  <si>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</si>
  <si>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</si>
  <si>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</si>
  <si>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</si>
  <si>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</si>
  <si>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</si>
  <si>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</si>
  <si>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t>
  </si>
  <si>
    <t xml:space="preserve">Não Possui</t>
  </si>
  <si>
    <t xml:space="preserve">MONITOR DE VIDEO TIPO I - Monitor FHD IPS 23,8Marca ThinkVisionTamanho da Tela 23,8"Tipo de Painel WVAResolução 1920 x 1080 Taxa de atualização 60 Hz Tempo de resposta4 ms (modo Extremo), 6 ms (modo Normal) Contraste Ratio 1000:1 Cobertura da cor 99% SrgbProfundidade de cor 6 bits Suporte de cores 16,7 milhões Luz de fundo WLED Tipo de conexão 1 x VGA 1 HDMI 1.4, 1 DP 1.2, 1 USB 3.0, 4 USB 3.0, 1 saída de áudio (3,5 mm) Brilho250 cd/㎡ (típico) Ratio 16:9Maximum Resolution 1920 x 1080Do mesmo fabricante dos itens II, III e IVModelo de referência: Monitor ThinkVision T24i-30 23,8" (1920 x 1080) FHDhttps://www.lenovo.com/br/pt/p/accessories-and-software/monitors/office/63cfmar1br</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</si>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</sst>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8">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sz val="9.5"/>
      <color rgb="FF000000"/>
      <name val="Microsoft YaHe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1" fillId="0" borderId="1" xfId="0" applyFont="true" applyBorder="true" applyAlignment="true" applyProtection="true">
      <alignment horizontal="center" vertical="center" textRotation="0" wrapText="true" indent="0" shrinkToFit="false"/>
      <protection locked="true" hidden="true"/>
    </xf>
    <xf numFmtId="168" fontId="32"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1"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1" fillId="5" borderId="1" xfId="0" applyFont="true" applyBorder="true" applyAlignment="true" applyProtection="true">
      <alignment horizontal="center" vertical="center" textRotation="0" wrapText="false" indent="0" shrinkToFit="false"/>
      <protection locked="true" hidden="true"/>
    </xf>
    <xf numFmtId="168" fontId="31"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true">
      <alignment horizontal="center"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true" indent="0" shrinkToFit="false"/>
      <protection locked="true" hidden="false"/>
    </xf>
    <xf numFmtId="164" fontId="0" fillId="0" borderId="1" xfId="0" applyFont="true" applyBorder="true" applyAlignment="true" applyProtection="true">
      <alignment horizontal="center" vertical="bottom" textRotation="0" wrapText="true" indent="0" shrinkToFit="false"/>
      <protection locked="true" hidden="false"/>
    </xf>
    <xf numFmtId="168" fontId="33"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5"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https://www3.latam.lightera.com/pt_BR/versao-et-pdf/cabo-gigalan-green-uutp-23awgx4p-cat6-lszh3d" TargetMode="External"/><Relationship Id="rId2"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br.store.ui.com/br/pt/category/wifi-flagship/products/u7-lite" TargetMode="External"/><Relationship Id="rId2" Type="http://schemas.openxmlformats.org/officeDocument/2006/relationships/hyperlink" Target="https://br.store.ui.com/br/pt/category/wifi-flagship/products/u7-pro-max" TargetMode="External"/><Relationship Id="rId3" Type="http://schemas.openxmlformats.org/officeDocument/2006/relationships/hyperlink" Target="https://www.dell.com/pt-br/shop/notebooks-dell/notebook-dell-pro-max-16/spd/dell-pro-max-mc16250-laptop" TargetMode="External"/><Relationship Id="rId4" Type="http://schemas.openxmlformats.org/officeDocument/2006/relationships/hyperlink" Target="https://www.lenovo.com/br/pt/p/desktops/thinkcentre/thinkcentre-neo-series/lenovo-thinkcentre-neo-30s-gen-5-intel-sff/len102c0058" TargetMode="External"/><Relationship Id="rId5" Type="http://schemas.openxmlformats.org/officeDocument/2006/relationships/hyperlink" Target="https://www.dell.com/pt-br/shop/computadores-all-in-ones-e-workstations/desktop-dell-pro-slim-plus/spd/dell-pro-qbs1250-plus-slim-desktop" TargetMode="External"/><Relationship Id="rId6" Type="http://schemas.openxmlformats.org/officeDocument/2006/relationships/hyperlink" Target="https://www.lenovo.com/br/pt/p/desktops/thinkcentre/m-series-sff/thinkcentre-m75s-gen-5-amd-sff/12t9000dbo" TargetMode="External"/><Relationship Id="rId7" Type="http://schemas.openxmlformats.org/officeDocument/2006/relationships/hyperlink" Target="https://www.lenovo.com/br/pt/p/accessories-and-software/monitors/office/63cfmar1br" TargetMode="External"/><Relationship Id="rId8" Type="http://schemas.openxmlformats.org/officeDocument/2006/relationships/hyperlink" Target="https://www.lenovo.com/br/pt/p/laptops/lenovo-laptops/v-series/lenovo-v15-g4-iru(brazil)/83gl000vbr" TargetMode="External"/><Relationship Id="rId9" Type="http://schemas.openxmlformats.org/officeDocument/2006/relationships/hyperlink" Target="https://www.lenovo.com/br/pt/p/laptops/thinkpad/thinkpade/lenovo-thinkpad-e14-gen-6-14-inch-amd/21m4000rbo" TargetMode="External"/><Relationship Id="rId10" Type="http://schemas.openxmlformats.org/officeDocument/2006/relationships/hyperlink" Target="https://br.store.ui.com/br/pt/category/all-switching/products/usw-pro-24-poe" TargetMode="External"/><Relationship Id="rId11" Type="http://schemas.openxmlformats.org/officeDocument/2006/relationships/hyperlink" Target="https://br.store.ui.com/br/pt/category/all-switching/products/usw-pro-48-poe" TargetMode="External"/><Relationship Id="rId12" Type="http://schemas.openxmlformats.org/officeDocument/2006/relationships/hyperlink" Target="https://br.store.ui.com/br/pt/category/all-switching/products/usw-pro-aggregation" TargetMode="External"/><Relationship Id="rId13" Type="http://schemas.openxmlformats.org/officeDocument/2006/relationships/hyperlink" Target="https://e.huawei.com/br/products/switches/campus-switches/s6730-h" TargetMode="External"/><Relationship Id="rId14" Type="http://schemas.openxmlformats.org/officeDocument/2006/relationships/hyperlink" Target="https://www3.latam.lightera.com/pt_BR/versao-et-pdf/cabo-gigalan-green-uutp-23awgx4p-cat6-lszh3d" TargetMode="External"/><Relationship Id="rId15" Type="http://schemas.openxmlformats.org/officeDocument/2006/relationships/hyperlink" Target="https://www.asctimetables.com/a/prices"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05"/>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false" outlineLevel="0" max="5" min="5" style="2" width="6.85"/>
    <col collapsed="false" customWidth="true" hidden="false" outlineLevel="0" max="6" min="6" style="3" width="6.85"/>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1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1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un</v>
      </c>
      <c r="D52" s="56" t="s">
        <v>46</v>
      </c>
      <c r="E52" s="57" t="str">
        <f aca="false">IF('Lista de Itens'!H3="","",'Lista de Itens'!H3)</f>
        <v>Não Possui</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78.6" hidden="false" customHeight="false" outlineLevel="0" collapsed="false">
      <c r="A53" s="4"/>
      <c r="B53" s="55" t="n">
        <f aca="false">'Lista de Itens'!C4</f>
        <v>2</v>
      </c>
      <c r="C53" s="56" t="str">
        <f aca="false">'Lista de Itens'!G4</f>
        <v>un</v>
      </c>
      <c r="D53" s="56" t="s">
        <v>48</v>
      </c>
      <c r="E53" s="57" t="str">
        <f aca="false">IF('Lista de Itens'!H4="","",'Lista de Itens'!H4)</f>
        <v>Não Possui</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88.4" hidden="false" customHeight="false" outlineLevel="0" collapsed="false">
      <c r="A54" s="4"/>
      <c r="B54" s="55" t="n">
        <f aca="false">'Lista de Itens'!C5</f>
        <v>3</v>
      </c>
      <c r="C54" s="56" t="str">
        <f aca="false">'Lista de Itens'!G5</f>
        <v>un</v>
      </c>
      <c r="D54" s="56" t="s">
        <v>49</v>
      </c>
      <c r="E54" s="57" t="str">
        <f aca="false">IF('Lista de Itens'!H5="","",'Lista de Itens'!H5)</f>
        <v>Não Possui</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127.4" hidden="false" customHeight="false" outlineLevel="0" collapsed="false">
      <c r="A55" s="4"/>
      <c r="B55" s="55" t="n">
        <f aca="false">'Lista de Itens'!C6</f>
        <v>4</v>
      </c>
      <c r="C55" s="56" t="str">
        <f aca="false">'Lista de Itens'!G6</f>
        <v>un</v>
      </c>
      <c r="D55" s="56" t="s">
        <v>50</v>
      </c>
      <c r="E55" s="57" t="str">
        <f aca="false">IF('Lista de Itens'!H6="","",'Lista de Itens'!H6)</f>
        <v>Não Possui</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98.15" hidden="false" customHeight="false" outlineLevel="0" collapsed="false">
      <c r="A56" s="4"/>
      <c r="B56" s="55" t="n">
        <f aca="false">'Lista de Itens'!C7</f>
        <v>5</v>
      </c>
      <c r="C56" s="56" t="str">
        <f aca="false">'Lista de Itens'!G7</f>
        <v>un</v>
      </c>
      <c r="D56" s="56" t="s">
        <v>51</v>
      </c>
      <c r="E56" s="57" t="str">
        <f aca="false">IF('Lista de Itens'!H7="","",'Lista de Itens'!H7)</f>
        <v>Não Possui</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117.65" hidden="false" customHeight="false" outlineLevel="0" collapsed="false">
      <c r="A57" s="4"/>
      <c r="B57" s="55" t="n">
        <f aca="false">'Lista de Itens'!C8</f>
        <v>6</v>
      </c>
      <c r="C57" s="56" t="str">
        <f aca="false">'Lista de Itens'!G8</f>
        <v>un</v>
      </c>
      <c r="D57" s="56" t="s">
        <v>52</v>
      </c>
      <c r="E57" s="57" t="str">
        <f aca="false">IF('Lista de Itens'!H8="","",'Lista de Itens'!H8)</f>
        <v>Não Possui</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140.05" hidden="false" customHeight="false" outlineLevel="0" collapsed="false">
      <c r="A58" s="4"/>
      <c r="B58" s="55" t="n">
        <f aca="false">'Lista de Itens'!C9</f>
        <v>7</v>
      </c>
      <c r="C58" s="56" t="str">
        <f aca="false">'Lista de Itens'!G9</f>
        <v>un</v>
      </c>
      <c r="D58" s="56" t="s">
        <v>53</v>
      </c>
      <c r="E58" s="57" t="str">
        <f aca="false">IF('Lista de Itens'!H9="","",'Lista de Itens'!H9)</f>
        <v>Não Possui</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117.65" hidden="false" customHeight="false" outlineLevel="0" collapsed="false">
      <c r="A59" s="4"/>
      <c r="B59" s="55" t="n">
        <f aca="false">'Lista de Itens'!C10</f>
        <v>8</v>
      </c>
      <c r="C59" s="56" t="str">
        <f aca="false">'Lista de Itens'!G10</f>
        <v>un</v>
      </c>
      <c r="D59" s="56" t="s">
        <v>54</v>
      </c>
      <c r="E59" s="57" t="str">
        <f aca="false">IF('Lista de Itens'!H10="","",'Lista de Itens'!H10)</f>
        <v>Não Possui</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175.65" hidden="false" customHeight="false" outlineLevel="0" collapsed="false">
      <c r="A60" s="4"/>
      <c r="B60" s="55" t="n">
        <f aca="false">'Lista de Itens'!C11</f>
        <v>9</v>
      </c>
      <c r="C60" s="56" t="str">
        <f aca="false">'Lista de Itens'!G11</f>
        <v>un</v>
      </c>
      <c r="D60" s="56" t="s">
        <v>55</v>
      </c>
      <c r="E60" s="57" t="str">
        <f aca="false">IF('Lista de Itens'!H11="","",'Lista de Itens'!H11)</f>
        <v>Não Possui</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107.9" hidden="false" customHeight="false" outlineLevel="0" collapsed="false">
      <c r="A61" s="4"/>
      <c r="B61" s="55" t="n">
        <f aca="false">'Lista de Itens'!C12</f>
        <v>10</v>
      </c>
      <c r="C61" s="56" t="str">
        <f aca="false">'Lista de Itens'!G12</f>
        <v>un</v>
      </c>
      <c r="D61" s="56" t="s">
        <v>56</v>
      </c>
      <c r="E61" s="57" t="str">
        <f aca="false">IF('Lista de Itens'!H12="","",'Lista de Itens'!H12)</f>
        <v>Não Possui</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117.65" hidden="false" customHeight="false" outlineLevel="0" collapsed="false">
      <c r="A62" s="4"/>
      <c r="B62" s="55" t="n">
        <f aca="false">'Lista de Itens'!C13</f>
        <v>11</v>
      </c>
      <c r="C62" s="56" t="str">
        <f aca="false">'Lista de Itens'!G13</f>
        <v>un</v>
      </c>
      <c r="D62" s="56" t="s">
        <v>57</v>
      </c>
      <c r="E62" s="57" t="str">
        <f aca="false">IF('Lista de Itens'!H13="","",'Lista de Itens'!H13)</f>
        <v>Não Possui</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59" hidden="false" customHeight="false" outlineLevel="0" collapsed="false">
      <c r="A63" s="4"/>
      <c r="B63" s="55" t="n">
        <f aca="false">'Lista de Itens'!C14</f>
        <v>12</v>
      </c>
      <c r="C63" s="56" t="str">
        <f aca="false">'Lista de Itens'!G14</f>
        <v>un</v>
      </c>
      <c r="D63" s="56" t="s">
        <v>58</v>
      </c>
      <c r="E63" s="57" t="str">
        <f aca="false">IF('Lista de Itens'!H14="","",'Lista de Itens'!H14)</f>
        <v>Não Possui</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9.9" hidden="false" customHeight="false" outlineLevel="0" collapsed="false">
      <c r="A64" s="4"/>
      <c r="B64" s="55" t="n">
        <f aca="false">'Lista de Itens'!C15</f>
        <v>13</v>
      </c>
      <c r="C64" s="56" t="str">
        <f aca="false">'Lista de Itens'!G15</f>
        <v>un</v>
      </c>
      <c r="D64" s="56" t="s">
        <v>59</v>
      </c>
      <c r="E64" s="57" t="str">
        <f aca="false">IF('Lista de Itens'!H15="","",'Lista de Itens'!H15)</f>
        <v>Não Possui</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20.65" hidden="false" customHeight="false" outlineLevel="0" collapsed="false">
      <c r="A65" s="4"/>
      <c r="B65" s="55" t="n">
        <f aca="false">'Lista de Itens'!C16</f>
        <v>14</v>
      </c>
      <c r="C65" s="56" t="str">
        <f aca="false">'Lista de Itens'!G16</f>
        <v>un</v>
      </c>
      <c r="D65" s="56" t="s">
        <v>60</v>
      </c>
      <c r="E65" s="57" t="str">
        <f aca="false">IF('Lista de Itens'!H16="","",'Lista de Itens'!H16)</f>
        <v>Não Possui</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20.65" hidden="false" customHeight="false" outlineLevel="0" collapsed="false">
      <c r="A66" s="4"/>
      <c r="B66" s="55" t="n">
        <f aca="false">'Lista de Itens'!C17</f>
        <v>15</v>
      </c>
      <c r="C66" s="56" t="str">
        <f aca="false">'Lista de Itens'!G17</f>
        <v>un</v>
      </c>
      <c r="D66" s="56" t="s">
        <v>61</v>
      </c>
      <c r="E66" s="57" t="str">
        <f aca="false">IF('Lista de Itens'!H17="","",'Lista de Itens'!H17)</f>
        <v>Não Possui</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20.65" hidden="false" customHeight="false" outlineLevel="0" collapsed="false">
      <c r="A67" s="4"/>
      <c r="B67" s="55" t="n">
        <f aca="false">'Lista de Itens'!C18</f>
        <v>16</v>
      </c>
      <c r="C67" s="56" t="str">
        <f aca="false">'Lista de Itens'!G18</f>
        <v>un</v>
      </c>
      <c r="D67" s="56" t="s">
        <v>62</v>
      </c>
      <c r="E67" s="57" t="str">
        <f aca="false">IF('Lista de Itens'!H18="","",'Lista de Itens'!H18)</f>
        <v>Não Possui</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20.65" hidden="false" customHeight="false" outlineLevel="0" collapsed="false">
      <c r="A68" s="4"/>
      <c r="B68" s="55" t="n">
        <f aca="false">'Lista de Itens'!C19</f>
        <v>17</v>
      </c>
      <c r="C68" s="56" t="str">
        <f aca="false">'Lista de Itens'!G19</f>
        <v>un</v>
      </c>
      <c r="D68" s="56" t="s">
        <v>63</v>
      </c>
      <c r="E68" s="57" t="str">
        <f aca="false">IF('Lista de Itens'!H19="","",'Lista de Itens'!H19)</f>
        <v>Não Possui</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20.65" hidden="false" customHeight="false" outlineLevel="0" collapsed="false">
      <c r="A69" s="4"/>
      <c r="B69" s="55" t="n">
        <f aca="false">'Lista de Itens'!C20</f>
        <v>18</v>
      </c>
      <c r="C69" s="56" t="str">
        <f aca="false">'Lista de Itens'!G20</f>
        <v>un</v>
      </c>
      <c r="D69" s="56" t="s">
        <v>64</v>
      </c>
      <c r="E69" s="57" t="str">
        <f aca="false">IF('Lista de Itens'!H20="","",'Lista de Itens'!H20)</f>
        <v>Não Possui</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30.4" hidden="false" customHeight="false" outlineLevel="0" collapsed="false">
      <c r="A70" s="4"/>
      <c r="B70" s="55" t="n">
        <f aca="false">'Lista de Itens'!C21</f>
        <v>19</v>
      </c>
      <c r="C70" s="56" t="str">
        <f aca="false">'Lista de Itens'!G21</f>
        <v>un</v>
      </c>
      <c r="D70" s="56" t="s">
        <v>65</v>
      </c>
      <c r="E70" s="57" t="str">
        <f aca="false">IF('Lista de Itens'!H21="","",'Lista de Itens'!H21)</f>
        <v>Não Possui</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49.9" hidden="false" customHeight="false" outlineLevel="0" collapsed="false">
      <c r="A71" s="4"/>
      <c r="B71" s="55" t="n">
        <f aca="false">'Lista de Itens'!C22</f>
        <v>20</v>
      </c>
      <c r="C71" s="56" t="str">
        <f aca="false">'Lista de Itens'!G22</f>
        <v>un</v>
      </c>
      <c r="D71" s="56" t="s">
        <v>66</v>
      </c>
      <c r="E71" s="57" t="str">
        <f aca="false">IF('Lista de Itens'!H22="","",'Lista de Itens'!H22)</f>
        <v>Não Possui</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68.85" hidden="false" customHeight="false" outlineLevel="0" collapsed="false">
      <c r="A72" s="4"/>
      <c r="B72" s="55" t="n">
        <f aca="false">'Lista de Itens'!C23</f>
        <v>21</v>
      </c>
      <c r="C72" s="56" t="str">
        <f aca="false">'Lista de Itens'!G23</f>
        <v>un</v>
      </c>
      <c r="D72" s="56" t="s">
        <v>67</v>
      </c>
      <c r="E72" s="57" t="str">
        <f aca="false">IF('Lista de Itens'!H23="","",'Lista de Itens'!H23)</f>
        <v>Não Possui</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68.85" hidden="false" customHeight="false" outlineLevel="0" collapsed="false">
      <c r="A73" s="4"/>
      <c r="B73" s="55" t="n">
        <f aca="false">'Lista de Itens'!C24</f>
        <v>22</v>
      </c>
      <c r="C73" s="56" t="str">
        <f aca="false">'Lista de Itens'!G24</f>
        <v>un</v>
      </c>
      <c r="D73" s="56" t="s">
        <v>68</v>
      </c>
      <c r="E73" s="57" t="str">
        <f aca="false">IF('Lista de Itens'!H24="","",'Lista de Itens'!H24)</f>
        <v>Não Possui</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117.65" hidden="false" customHeight="false" outlineLevel="0" collapsed="false">
      <c r="A74" s="4"/>
      <c r="B74" s="55" t="n">
        <f aca="false">'Lista de Itens'!C25</f>
        <v>23</v>
      </c>
      <c r="C74" s="56" t="str">
        <f aca="false">'Lista de Itens'!G25</f>
        <v>un</v>
      </c>
      <c r="D74" s="56" t="s">
        <v>69</v>
      </c>
      <c r="E74" s="57" t="str">
        <f aca="false">IF('Lista de Itens'!H25="","",'Lista de Itens'!H25)</f>
        <v>Não Possui</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98.15" hidden="false" customHeight="false" outlineLevel="0" collapsed="false">
      <c r="A75" s="4"/>
      <c r="B75" s="55" t="n">
        <f aca="false">'Lista de Itens'!C26</f>
        <v>24</v>
      </c>
      <c r="C75" s="56" t="str">
        <f aca="false">'Lista de Itens'!G26</f>
        <v>un</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156.1" hidden="false" customHeight="false" outlineLevel="0" collapsed="false">
      <c r="A76" s="4"/>
      <c r="B76" s="55" t="n">
        <f aca="false">'Lista de Itens'!C27</f>
        <v>25</v>
      </c>
      <c r="C76" s="56" t="str">
        <f aca="false">'Lista de Itens'!G27</f>
        <v>un</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30.4" hidden="false" customHeight="false" outlineLevel="0" collapsed="false">
      <c r="A77" s="4"/>
      <c r="B77" s="55" t="n">
        <f aca="false">'Lista de Itens'!C28</f>
        <v>26</v>
      </c>
      <c r="C77" s="56" t="str">
        <f aca="false">'Lista de Itens'!G28</f>
        <v>un</v>
      </c>
      <c r="D77" s="56" t="s">
        <v>72</v>
      </c>
      <c r="E77" s="57" t="str">
        <f aca="false">IF('Lista de Itens'!H28="","",'Lista de Itens'!H28)</f>
        <v>Não Possui</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20.65" hidden="false" customHeight="false" outlineLevel="0" collapsed="false">
      <c r="A78" s="4"/>
      <c r="B78" s="55" t="n">
        <f aca="false">'Lista de Itens'!C29</f>
        <v>27</v>
      </c>
      <c r="C78" s="56" t="str">
        <f aca="false">'Lista de Itens'!G29</f>
        <v>un</v>
      </c>
      <c r="D78" s="56" t="s">
        <v>73</v>
      </c>
      <c r="E78" s="57" t="str">
        <f aca="false">IF('Lista de Itens'!H29="","",'Lista de Itens'!H29)</f>
        <v>Não Possui</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18.35" hidden="false" customHeight="false" outlineLevel="0" collapsed="false">
      <c r="A79" s="4"/>
      <c r="B79" s="55" t="n">
        <f aca="false">'Lista de Itens'!C30</f>
        <v>28</v>
      </c>
      <c r="C79" s="56" t="str">
        <f aca="false">'Lista de Itens'!G30</f>
        <v>un</v>
      </c>
      <c r="D79" s="56" t="s">
        <v>74</v>
      </c>
      <c r="E79" s="57" t="str">
        <f aca="false">IF('Lista de Itens'!H30="","",'Lista de Itens'!H30)</f>
        <v>Não Possui</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20.65" hidden="false" customHeight="false" outlineLevel="0" collapsed="false">
      <c r="A80" s="4"/>
      <c r="B80" s="55" t="n">
        <f aca="false">'Lista de Itens'!C31</f>
        <v>29</v>
      </c>
      <c r="C80" s="56" t="str">
        <f aca="false">'Lista de Itens'!G31</f>
        <v>un</v>
      </c>
      <c r="D80" s="56" t="s">
        <v>75</v>
      </c>
      <c r="E80" s="57" t="str">
        <f aca="false">IF('Lista de Itens'!H31="","",'Lista de Itens'!H31)</f>
        <v>Não Possui</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20.65" hidden="false" customHeight="false" outlineLevel="0" collapsed="false">
      <c r="A81" s="4"/>
      <c r="B81" s="55" t="n">
        <f aca="false">'Lista de Itens'!C32</f>
        <v>30</v>
      </c>
      <c r="C81" s="56" t="str">
        <f aca="false">'Lista de Itens'!G32</f>
        <v>un</v>
      </c>
      <c r="D81" s="56" t="s">
        <v>76</v>
      </c>
      <c r="E81" s="57" t="str">
        <f aca="false">IF('Lista de Itens'!H32="","",'Lista de Itens'!H32)</f>
        <v>Não Possui</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20.65" hidden="false" customHeight="false" outlineLevel="0" collapsed="false">
      <c r="A82" s="4"/>
      <c r="B82" s="55" t="n">
        <f aca="false">'Lista de Itens'!C33</f>
        <v>31</v>
      </c>
      <c r="C82" s="56" t="str">
        <f aca="false">'Lista de Itens'!G33</f>
        <v>un</v>
      </c>
      <c r="D82" s="56" t="s">
        <v>77</v>
      </c>
      <c r="E82" s="57" t="str">
        <f aca="false">IF('Lista de Itens'!H33="","",'Lista de Itens'!H33)</f>
        <v>Não Possui</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20.65" hidden="false" customHeight="false" outlineLevel="0" collapsed="false">
      <c r="A83" s="4"/>
      <c r="B83" s="55" t="n">
        <f aca="false">'Lista de Itens'!C34</f>
        <v>32</v>
      </c>
      <c r="C83" s="56" t="str">
        <f aca="false">'Lista de Itens'!G34</f>
        <v>un</v>
      </c>
      <c r="D83" s="56" t="s">
        <v>78</v>
      </c>
      <c r="E83" s="57" t="str">
        <f aca="false">IF('Lista de Itens'!H34="","",'Lista de Itens'!H34)</f>
        <v>Não Possui</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12.8" hidden="false" customHeight="false" outlineLevel="0" collapsed="false">
      <c r="A84" s="4"/>
      <c r="B84" s="55" t="n">
        <f aca="false">'Lista de Itens'!C35</f>
        <v>33</v>
      </c>
      <c r="C84" s="56" t="str">
        <f aca="false">'Lista de Itens'!G35</f>
        <v>un</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20.65" hidden="false" customHeight="false" outlineLevel="0" collapsed="false">
      <c r="A85" s="4"/>
      <c r="B85" s="55" t="n">
        <f aca="false">'Lista de Itens'!C36</f>
        <v>34</v>
      </c>
      <c r="C85" s="56" t="str">
        <f aca="false">'Lista de Itens'!G36</f>
        <v>un</v>
      </c>
      <c r="D85" s="56" t="s">
        <v>80</v>
      </c>
      <c r="E85" s="57" t="str">
        <f aca="false">IF('Lista de Itens'!H36="","",'Lista de Itens'!H36)</f>
        <v>Não Possui</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20.65" hidden="false" customHeight="false" outlineLevel="0" collapsed="false">
      <c r="A86" s="4"/>
      <c r="B86" s="55" t="n">
        <f aca="false">'Lista de Itens'!C37</f>
        <v>35</v>
      </c>
      <c r="C86" s="56" t="str">
        <f aca="false">'Lista de Itens'!G37</f>
        <v>un</v>
      </c>
      <c r="D86" s="56" t="s">
        <v>81</v>
      </c>
      <c r="E86" s="57" t="str">
        <f aca="false">IF('Lista de Itens'!H37="","",'Lista de Itens'!H37)</f>
        <v>Não Possui</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127.4" hidden="false" customHeight="false" outlineLevel="0" collapsed="false">
      <c r="A87" s="4"/>
      <c r="B87" s="55" t="n">
        <f aca="false">'Lista de Itens'!C38</f>
        <v>36</v>
      </c>
      <c r="C87" s="56" t="str">
        <f aca="false">'Lista de Itens'!G38</f>
        <v>un</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137.15" hidden="false" customHeight="false" outlineLevel="0" collapsed="false">
      <c r="A88" s="4"/>
      <c r="B88" s="55" t="n">
        <f aca="false">'Lista de Itens'!C39</f>
        <v>37</v>
      </c>
      <c r="C88" s="56" t="str">
        <f aca="false">'Lista de Itens'!G39</f>
        <v>un</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204.9" hidden="false" customHeight="false" outlineLevel="0" collapsed="false">
      <c r="A89" s="4"/>
      <c r="B89" s="55" t="n">
        <f aca="false">'Lista de Itens'!C40</f>
        <v>38</v>
      </c>
      <c r="C89" s="56" t="str">
        <f aca="false">'Lista de Itens'!G40</f>
        <v>un</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59.1" hidden="false" customHeight="false" outlineLevel="0" collapsed="false">
      <c r="A90" s="4"/>
      <c r="B90" s="55" t="n">
        <f aca="false">'Lista de Itens'!C41</f>
        <v>39</v>
      </c>
      <c r="C90" s="56" t="str">
        <f aca="false">'Lista de Itens'!G41</f>
        <v>un</v>
      </c>
      <c r="D90" s="56" t="s">
        <v>85</v>
      </c>
      <c r="E90" s="57" t="str">
        <f aca="false">IF('Lista de Itens'!H41="","",'Lista de Itens'!H41)</f>
        <v>Não Possui</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18.35" hidden="false" customHeight="false" outlineLevel="0" collapsed="false">
      <c r="A91" s="4"/>
      <c r="B91" s="55" t="n">
        <f aca="false">'Lista de Itens'!C42</f>
        <v>40</v>
      </c>
      <c r="C91" s="56" t="str">
        <f aca="false">'Lista de Itens'!G42</f>
        <v>un</v>
      </c>
      <c r="D91" s="56" t="s">
        <v>86</v>
      </c>
      <c r="E91" s="57" t="str">
        <f aca="false">IF('Lista de Itens'!H42="","",'Lista de Itens'!H42)</f>
        <v>Não Possui</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30.4" hidden="false" customHeight="false" outlineLevel="0" collapsed="false">
      <c r="A92" s="4"/>
      <c r="B92" s="55" t="n">
        <f aca="false">'Lista de Itens'!C43</f>
        <v>41</v>
      </c>
      <c r="C92" s="56" t="str">
        <f aca="false">'Lista de Itens'!G43</f>
        <v>un</v>
      </c>
      <c r="D92" s="56" t="s">
        <v>87</v>
      </c>
      <c r="E92" s="57" t="str">
        <f aca="false">IF('Lista de Itens'!H43="","",'Lista de Itens'!H43)</f>
        <v>Não Possui</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30.4" hidden="false" customHeight="false" outlineLevel="0" collapsed="false">
      <c r="A93" s="4"/>
      <c r="B93" s="55" t="n">
        <f aca="false">'Lista de Itens'!C44</f>
        <v>42</v>
      </c>
      <c r="C93" s="56" t="str">
        <f aca="false">'Lista de Itens'!G44</f>
        <v>un</v>
      </c>
      <c r="D93" s="56" t="s">
        <v>88</v>
      </c>
      <c r="E93" s="57" t="str">
        <f aca="false">IF('Lista de Itens'!H44="","",'Lista de Itens'!H44)</f>
        <v>Não Possui</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30.4" hidden="false" customHeight="false" outlineLevel="0" collapsed="false">
      <c r="A94" s="4"/>
      <c r="B94" s="55" t="n">
        <f aca="false">'Lista de Itens'!C45</f>
        <v>43</v>
      </c>
      <c r="C94" s="56" t="str">
        <f aca="false">'Lista de Itens'!G45</f>
        <v>un</v>
      </c>
      <c r="D94" s="56" t="s">
        <v>89</v>
      </c>
      <c r="E94" s="57" t="str">
        <f aca="false">IF('Lista de Itens'!H45="","",'Lista de Itens'!H45)</f>
        <v>Não Possui</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30.4" hidden="false" customHeight="false" outlineLevel="0" collapsed="false">
      <c r="A95" s="4"/>
      <c r="B95" s="55" t="n">
        <f aca="false">'Lista de Itens'!C46</f>
        <v>44</v>
      </c>
      <c r="C95" s="56" t="str">
        <f aca="false">'Lista de Itens'!G46</f>
        <v>un</v>
      </c>
      <c r="D95" s="56" t="s">
        <v>90</v>
      </c>
      <c r="E95" s="57" t="str">
        <f aca="false">IF('Lista de Itens'!H46="","",'Lista de Itens'!H46)</f>
        <v>Não Possui</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30.4" hidden="false" customHeight="false" outlineLevel="0" collapsed="false">
      <c r="A96" s="4"/>
      <c r="B96" s="55" t="n">
        <f aca="false">'Lista de Itens'!C47</f>
        <v>45</v>
      </c>
      <c r="C96" s="56" t="str">
        <f aca="false">'Lista de Itens'!G47</f>
        <v>un</v>
      </c>
      <c r="D96" s="56" t="s">
        <v>91</v>
      </c>
      <c r="E96" s="57" t="str">
        <f aca="false">IF('Lista de Itens'!H47="","",'Lista de Itens'!H47)</f>
        <v>Não Possui</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40.15" hidden="false" customHeight="false" outlineLevel="0" collapsed="false">
      <c r="A97" s="4"/>
      <c r="B97" s="55" t="n">
        <f aca="false">'Lista de Itens'!C48</f>
        <v>46</v>
      </c>
      <c r="C97" s="56" t="str">
        <f aca="false">'Lista de Itens'!G48</f>
        <v>un</v>
      </c>
      <c r="D97" s="56" t="s">
        <v>92</v>
      </c>
      <c r="E97" s="57" t="str">
        <f aca="false">IF('Lista de Itens'!H48="","",'Lista de Itens'!H48)</f>
        <v>Não Possui</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20.65" hidden="false" customHeight="false" outlineLevel="0" collapsed="false">
      <c r="A98" s="4"/>
      <c r="B98" s="55" t="n">
        <f aca="false">'Lista de Itens'!C49</f>
        <v>47</v>
      </c>
      <c r="C98" s="56" t="str">
        <f aca="false">'Lista de Itens'!G49</f>
        <v>un</v>
      </c>
      <c r="D98" s="56" t="s">
        <v>93</v>
      </c>
      <c r="E98" s="57" t="str">
        <f aca="false">IF('Lista de Itens'!H49="","",'Lista de Itens'!H49)</f>
        <v>Não Possui</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20.65" hidden="false" customHeight="false" outlineLevel="0" collapsed="false">
      <c r="A99" s="4"/>
      <c r="B99" s="55" t="n">
        <f aca="false">'Lista de Itens'!C50</f>
        <v>48</v>
      </c>
      <c r="C99" s="56" t="str">
        <f aca="false">'Lista de Itens'!G50</f>
        <v>un</v>
      </c>
      <c r="D99" s="56" t="s">
        <v>94</v>
      </c>
      <c r="E99" s="57" t="str">
        <f aca="false">IF('Lista de Itens'!H50="","",'Lista de Itens'!H50)</f>
        <v>Não Possui</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20.65" hidden="false" customHeight="false" outlineLevel="0" collapsed="false">
      <c r="A100" s="4"/>
      <c r="B100" s="55" t="n">
        <f aca="false">'Lista de Itens'!C51</f>
        <v>49</v>
      </c>
      <c r="C100" s="56" t="str">
        <f aca="false">'Lista de Itens'!G51</f>
        <v>un</v>
      </c>
      <c r="D100" s="56" t="s">
        <v>95</v>
      </c>
      <c r="E100" s="57" t="str">
        <f aca="false">IF('Lista de Itens'!H51="","",'Lista de Itens'!H51)</f>
        <v>Não Possui</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30.4" hidden="false" customHeight="false" outlineLevel="0" collapsed="false">
      <c r="A101" s="4"/>
      <c r="B101" s="55" t="n">
        <f aca="false">'Lista de Itens'!C52</f>
        <v>50</v>
      </c>
      <c r="C101" s="56" t="str">
        <f aca="false">'Lista de Itens'!G52</f>
        <v>un</v>
      </c>
      <c r="D101" s="56" t="s">
        <v>96</v>
      </c>
      <c r="E101" s="57" t="str">
        <f aca="false">IF('Lista de Itens'!H52="","",'Lista de Itens'!H52)</f>
        <v>Não Possui</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20.65" hidden="false" customHeight="false" outlineLevel="0" collapsed="false">
      <c r="A102" s="4"/>
      <c r="B102" s="55" t="n">
        <f aca="false">'Lista de Itens'!C53</f>
        <v>51</v>
      </c>
      <c r="C102" s="56" t="str">
        <f aca="false">'Lista de Itens'!G53</f>
        <v>un</v>
      </c>
      <c r="D102" s="56" t="s">
        <v>97</v>
      </c>
      <c r="E102" s="57" t="str">
        <f aca="false">IF('Lista de Itens'!H53="","",'Lista de Itens'!H53)</f>
        <v>Não Possui</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30.4" hidden="false" customHeight="false" outlineLevel="0" collapsed="false">
      <c r="A103" s="4"/>
      <c r="B103" s="55" t="n">
        <f aca="false">'Lista de Itens'!C54</f>
        <v>52</v>
      </c>
      <c r="C103" s="56" t="str">
        <f aca="false">'Lista de Itens'!G54</f>
        <v>un</v>
      </c>
      <c r="D103" s="56" t="s">
        <v>98</v>
      </c>
      <c r="E103" s="57" t="str">
        <f aca="false">IF('Lista de Itens'!H54="","",'Lista de Itens'!H54)</f>
        <v>Não Possui</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18.35" hidden="false" customHeight="false" outlineLevel="0" collapsed="false">
      <c r="A104" s="4"/>
      <c r="B104" s="55" t="n">
        <f aca="false">'Lista de Itens'!C55</f>
        <v>53</v>
      </c>
      <c r="C104" s="56" t="str">
        <f aca="false">'Lista de Itens'!G55</f>
        <v>un</v>
      </c>
      <c r="D104" s="56" t="s">
        <v>99</v>
      </c>
      <c r="E104" s="57" t="str">
        <f aca="false">IF('Lista de Itens'!H55="","",'Lista de Itens'!H55)</f>
        <v>Não Possui</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12.8" hidden="false" customHeight="false" outlineLevel="0" collapsed="false">
      <c r="A105" s="4"/>
      <c r="H105"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hyperlinks>
    <hyperlink ref="D79" r:id="rId1" display="CABO DE REDE TIPO I - Caixa de CABO GIGALAN GREEN U/UTP23AWGX4P CAT.6 LSZH-3D&quot; 305 metrosModelo de referência https://www3.latam.lightera.com/pt_BR/versao-et-pdf/cabo-gigalan-green-uutp-23awgx4p-cat6-lszh3d"/>
  </hyperlink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5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8" activeCellId="0" sqref="F18"/>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100</v>
      </c>
      <c r="B1" s="63"/>
      <c r="C1" s="64" t="s">
        <v>101</v>
      </c>
      <c r="D1" s="64"/>
      <c r="E1" s="64"/>
      <c r="F1" s="65" t="s">
        <v>102</v>
      </c>
      <c r="G1" s="64" t="s">
        <v>103</v>
      </c>
      <c r="H1" s="66" t="s">
        <v>104</v>
      </c>
      <c r="I1" s="67" t="s">
        <v>105</v>
      </c>
      <c r="J1" s="68" t="s">
        <v>106</v>
      </c>
      <c r="K1" s="69" t="s">
        <v>107</v>
      </c>
    </row>
    <row r="2" s="31" customFormat="true" ht="13.8" hidden="false" customHeight="true" outlineLevel="0" collapsed="false">
      <c r="A2" s="70"/>
      <c r="B2" s="70"/>
      <c r="C2" s="70"/>
      <c r="D2" s="70"/>
      <c r="E2" s="70"/>
      <c r="F2" s="71" t="s">
        <v>108</v>
      </c>
      <c r="G2" s="71"/>
      <c r="H2" s="70"/>
      <c r="I2" s="70"/>
      <c r="J2" s="72"/>
      <c r="K2" s="73" t="n">
        <f aca="false">SUM(K3:K55)</f>
        <v>0</v>
      </c>
    </row>
    <row r="3" s="31" customFormat="true" ht="13.8" hidden="false" customHeight="false" outlineLevel="0" collapsed="false">
      <c r="A3" s="74" t="n">
        <v>899</v>
      </c>
      <c r="B3" s="74" t="n">
        <v>0</v>
      </c>
      <c r="C3" s="75" t="n">
        <v>1</v>
      </c>
      <c r="D3" s="76"/>
      <c r="E3" s="76"/>
      <c r="F3" s="77" t="s">
        <v>46</v>
      </c>
      <c r="G3" s="78" t="s">
        <v>109</v>
      </c>
      <c r="H3" s="78" t="s">
        <v>110</v>
      </c>
      <c r="I3" s="79" t="n">
        <f aca="false">A3</f>
        <v>899</v>
      </c>
      <c r="J3" s="80" t="n">
        <f aca="false">'Formulário de Solicitação de Co'!F52</f>
        <v>0</v>
      </c>
      <c r="K3" s="81" t="n">
        <f aca="false">J3*I3</f>
        <v>0</v>
      </c>
    </row>
    <row r="4" s="31" customFormat="true" ht="13.8" hidden="false" customHeight="false" outlineLevel="0" collapsed="false">
      <c r="A4" s="74" t="n">
        <v>2399</v>
      </c>
      <c r="B4" s="74" t="n">
        <v>0</v>
      </c>
      <c r="C4" s="75" t="n">
        <v>2</v>
      </c>
      <c r="D4" s="76"/>
      <c r="E4" s="76"/>
      <c r="F4" s="77" t="s">
        <v>48</v>
      </c>
      <c r="G4" s="78" t="s">
        <v>109</v>
      </c>
      <c r="H4" s="78" t="s">
        <v>110</v>
      </c>
      <c r="I4" s="79" t="n">
        <f aca="false">A4</f>
        <v>2399</v>
      </c>
      <c r="J4" s="80" t="n">
        <f aca="false">'Formulário de Solicitação de Co'!F53</f>
        <v>0</v>
      </c>
      <c r="K4" s="81" t="n">
        <f aca="false">J4*I4</f>
        <v>0</v>
      </c>
    </row>
    <row r="5" s="31" customFormat="true" ht="13.8" hidden="false" customHeight="false" outlineLevel="0" collapsed="false">
      <c r="A5" s="74" t="n">
        <v>19711</v>
      </c>
      <c r="B5" s="74" t="n">
        <v>0</v>
      </c>
      <c r="C5" s="75" t="n">
        <v>3</v>
      </c>
      <c r="D5" s="76"/>
      <c r="E5" s="76"/>
      <c r="F5" s="77" t="s">
        <v>49</v>
      </c>
      <c r="G5" s="78" t="s">
        <v>109</v>
      </c>
      <c r="H5" s="78" t="s">
        <v>110</v>
      </c>
      <c r="I5" s="79" t="n">
        <f aca="false">A5</f>
        <v>19711</v>
      </c>
      <c r="J5" s="80" t="n">
        <f aca="false">'Formulário de Solicitação de Co'!F54</f>
        <v>0</v>
      </c>
      <c r="K5" s="81" t="n">
        <f aca="false">J5*I5</f>
        <v>0</v>
      </c>
    </row>
    <row r="6" s="31" customFormat="true" ht="13.8" hidden="false" customHeight="false" outlineLevel="0" collapsed="false">
      <c r="A6" s="74" t="n">
        <v>3900</v>
      </c>
      <c r="B6" s="74" t="n">
        <v>0</v>
      </c>
      <c r="C6" s="75" t="n">
        <v>4</v>
      </c>
      <c r="D6" s="76"/>
      <c r="E6" s="76"/>
      <c r="F6" s="77" t="s">
        <v>50</v>
      </c>
      <c r="G6" s="78" t="s">
        <v>109</v>
      </c>
      <c r="H6" s="78" t="s">
        <v>110</v>
      </c>
      <c r="I6" s="79" t="n">
        <f aca="false">A6</f>
        <v>3900</v>
      </c>
      <c r="J6" s="80" t="n">
        <f aca="false">'Formulário de Solicitação de Co'!F55</f>
        <v>0</v>
      </c>
      <c r="K6" s="81" t="n">
        <f aca="false">J6*I6</f>
        <v>0</v>
      </c>
    </row>
    <row r="7" s="31" customFormat="true" ht="13.8" hidden="false" customHeight="false" outlineLevel="0" collapsed="false">
      <c r="A7" s="74" t="n">
        <v>9350</v>
      </c>
      <c r="B7" s="74" t="n">
        <v>0</v>
      </c>
      <c r="C7" s="75" t="n">
        <v>5</v>
      </c>
      <c r="D7" s="76"/>
      <c r="E7" s="76"/>
      <c r="F7" s="77" t="s">
        <v>51</v>
      </c>
      <c r="G7" s="78" t="s">
        <v>109</v>
      </c>
      <c r="H7" s="78" t="s">
        <v>110</v>
      </c>
      <c r="I7" s="79" t="n">
        <f aca="false">A7</f>
        <v>9350</v>
      </c>
      <c r="J7" s="80" t="n">
        <f aca="false">'Formulário de Solicitação de Co'!F56</f>
        <v>0</v>
      </c>
      <c r="K7" s="81" t="n">
        <f aca="false">J7*I7</f>
        <v>0</v>
      </c>
    </row>
    <row r="8" s="31" customFormat="true" ht="13.8" hidden="false" customHeight="false" outlineLevel="0" collapsed="false">
      <c r="A8" s="74" t="n">
        <v>4885.14</v>
      </c>
      <c r="B8" s="74" t="n">
        <v>0</v>
      </c>
      <c r="C8" s="75" t="n">
        <v>6</v>
      </c>
      <c r="D8" s="76"/>
      <c r="E8" s="76"/>
      <c r="F8" s="77" t="s">
        <v>52</v>
      </c>
      <c r="G8" s="78" t="s">
        <v>109</v>
      </c>
      <c r="H8" s="78" t="s">
        <v>110</v>
      </c>
      <c r="I8" s="79" t="n">
        <f aca="false">A8</f>
        <v>4885.14</v>
      </c>
      <c r="J8" s="80" t="n">
        <f aca="false">'Formulário de Solicitação de Co'!F57</f>
        <v>0</v>
      </c>
      <c r="K8" s="81" t="n">
        <f aca="false">J8*I8</f>
        <v>0</v>
      </c>
    </row>
    <row r="9" s="31" customFormat="true" ht="14.15" hidden="false" customHeight="false" outlineLevel="0" collapsed="false">
      <c r="A9" s="74" t="n">
        <v>1147.49</v>
      </c>
      <c r="B9" s="74" t="n">
        <v>0</v>
      </c>
      <c r="C9" s="75" t="n">
        <v>7</v>
      </c>
      <c r="D9" s="76"/>
      <c r="E9" s="76"/>
      <c r="F9" s="77" t="s">
        <v>111</v>
      </c>
      <c r="G9" s="78" t="s">
        <v>109</v>
      </c>
      <c r="H9" s="78" t="s">
        <v>110</v>
      </c>
      <c r="I9" s="79" t="n">
        <f aca="false">A9</f>
        <v>1147.49</v>
      </c>
      <c r="J9" s="80" t="n">
        <f aca="false">'Formulário de Solicitação de Co'!F58</f>
        <v>0</v>
      </c>
      <c r="K9" s="81" t="n">
        <f aca="false">J9*I9</f>
        <v>0</v>
      </c>
    </row>
    <row r="10" s="31" customFormat="true" ht="13.8" hidden="false" customHeight="false" outlineLevel="0" collapsed="false">
      <c r="A10" s="74" t="n">
        <v>4700</v>
      </c>
      <c r="B10" s="74" t="n">
        <v>0</v>
      </c>
      <c r="C10" s="75" t="n">
        <v>8</v>
      </c>
      <c r="D10" s="76"/>
      <c r="E10" s="76"/>
      <c r="F10" s="77" t="s">
        <v>54</v>
      </c>
      <c r="G10" s="78" t="s">
        <v>109</v>
      </c>
      <c r="H10" s="78" t="s">
        <v>110</v>
      </c>
      <c r="I10" s="79" t="n">
        <f aca="false">A10</f>
        <v>4700</v>
      </c>
      <c r="J10" s="80" t="n">
        <f aca="false">'Formulário de Solicitação de Co'!F59</f>
        <v>0</v>
      </c>
      <c r="K10" s="81" t="n">
        <f aca="false">J10*I10</f>
        <v>0</v>
      </c>
    </row>
    <row r="11" s="31" customFormat="true" ht="13.8" hidden="false" customHeight="false" outlineLevel="0" collapsed="false">
      <c r="A11" s="74" t="n">
        <v>7000</v>
      </c>
      <c r="B11" s="74" t="n">
        <v>0</v>
      </c>
      <c r="C11" s="75" t="n">
        <v>9</v>
      </c>
      <c r="D11" s="76"/>
      <c r="E11" s="76"/>
      <c r="F11" s="77" t="s">
        <v>55</v>
      </c>
      <c r="G11" s="78" t="s">
        <v>109</v>
      </c>
      <c r="H11" s="78" t="s">
        <v>110</v>
      </c>
      <c r="I11" s="79" t="n">
        <f aca="false">A11</f>
        <v>7000</v>
      </c>
      <c r="J11" s="80" t="n">
        <f aca="false">'Formulário de Solicitação de Co'!F60</f>
        <v>0</v>
      </c>
      <c r="K11" s="81" t="n">
        <f aca="false">J11*I11</f>
        <v>0</v>
      </c>
    </row>
    <row r="12" s="31" customFormat="true" ht="13.8" hidden="false" customHeight="false" outlineLevel="0" collapsed="false">
      <c r="A12" s="74" t="n">
        <v>5799</v>
      </c>
      <c r="B12" s="74" t="n">
        <v>0</v>
      </c>
      <c r="C12" s="75" t="n">
        <v>10</v>
      </c>
      <c r="D12" s="76"/>
      <c r="E12" s="76"/>
      <c r="F12" s="77" t="s">
        <v>56</v>
      </c>
      <c r="G12" s="78" t="s">
        <v>109</v>
      </c>
      <c r="H12" s="78" t="s">
        <v>110</v>
      </c>
      <c r="I12" s="79" t="n">
        <f aca="false">A12</f>
        <v>5799</v>
      </c>
      <c r="J12" s="80" t="n">
        <f aca="false">'Formulário de Solicitação de Co'!F61</f>
        <v>0</v>
      </c>
      <c r="K12" s="81" t="n">
        <f aca="false">J12*I12</f>
        <v>0</v>
      </c>
    </row>
    <row r="13" s="31" customFormat="true" ht="13.8" hidden="false" customHeight="false" outlineLevel="0" collapsed="false">
      <c r="A13" s="74" t="n">
        <v>8999</v>
      </c>
      <c r="B13" s="74" t="n">
        <v>0</v>
      </c>
      <c r="C13" s="75" t="n">
        <v>11</v>
      </c>
      <c r="D13" s="76"/>
      <c r="E13" s="76"/>
      <c r="F13" s="77" t="s">
        <v>57</v>
      </c>
      <c r="G13" s="78" t="s">
        <v>109</v>
      </c>
      <c r="H13" s="78" t="s">
        <v>110</v>
      </c>
      <c r="I13" s="79" t="n">
        <f aca="false">A13</f>
        <v>8999</v>
      </c>
      <c r="J13" s="80" t="n">
        <f aca="false">'Formulário de Solicitação de Co'!F62</f>
        <v>0</v>
      </c>
      <c r="K13" s="81" t="n">
        <f aca="false">J13*I13</f>
        <v>0</v>
      </c>
    </row>
    <row r="14" s="31" customFormat="true" ht="13.8" hidden="false" customHeight="false" outlineLevel="0" collapsed="false">
      <c r="A14" s="74" t="n">
        <v>7299</v>
      </c>
      <c r="B14" s="74" t="n">
        <v>0</v>
      </c>
      <c r="C14" s="75" t="n">
        <v>12</v>
      </c>
      <c r="D14" s="76"/>
      <c r="E14" s="76"/>
      <c r="F14" s="77" t="s">
        <v>58</v>
      </c>
      <c r="G14" s="78" t="s">
        <v>109</v>
      </c>
      <c r="H14" s="78" t="s">
        <v>110</v>
      </c>
      <c r="I14" s="79" t="n">
        <f aca="false">A14</f>
        <v>7299</v>
      </c>
      <c r="J14" s="80" t="n">
        <f aca="false">'Formulário de Solicitação de Co'!F63</f>
        <v>0</v>
      </c>
      <c r="K14" s="81" t="n">
        <f aca="false">J14*I14</f>
        <v>0</v>
      </c>
    </row>
    <row r="15" s="31" customFormat="true" ht="13.8" hidden="false" customHeight="false" outlineLevel="0" collapsed="false">
      <c r="A15" s="74" t="n">
        <v>68000</v>
      </c>
      <c r="B15" s="74" t="n">
        <v>0</v>
      </c>
      <c r="C15" s="75" t="n">
        <v>13</v>
      </c>
      <c r="D15" s="76"/>
      <c r="E15" s="76"/>
      <c r="F15" s="77" t="s">
        <v>59</v>
      </c>
      <c r="G15" s="78" t="s">
        <v>109</v>
      </c>
      <c r="H15" s="78" t="s">
        <v>110</v>
      </c>
      <c r="I15" s="79" t="n">
        <f aca="false">A15</f>
        <v>68000</v>
      </c>
      <c r="J15" s="80" t="n">
        <f aca="false">'Formulário de Solicitação de Co'!F64</f>
        <v>0</v>
      </c>
      <c r="K15" s="81" t="n">
        <f aca="false">J15*I15</f>
        <v>0</v>
      </c>
    </row>
    <row r="16" s="31" customFormat="true" ht="23.85" hidden="false" customHeight="false" outlineLevel="0" collapsed="false">
      <c r="A16" s="74" t="n">
        <v>1500</v>
      </c>
      <c r="B16" s="74" t="n">
        <v>0</v>
      </c>
      <c r="C16" s="75" t="n">
        <v>14</v>
      </c>
      <c r="D16" s="76"/>
      <c r="E16" s="76"/>
      <c r="F16" s="77" t="s">
        <v>60</v>
      </c>
      <c r="G16" s="78" t="s">
        <v>109</v>
      </c>
      <c r="H16" s="78" t="s">
        <v>110</v>
      </c>
      <c r="I16" s="79" t="n">
        <f aca="false">A16</f>
        <v>1500</v>
      </c>
      <c r="J16" s="80" t="n">
        <f aca="false">'Formulário de Solicitação de Co'!F65</f>
        <v>0</v>
      </c>
      <c r="K16" s="81" t="n">
        <f aca="false">J16*I16</f>
        <v>0</v>
      </c>
    </row>
    <row r="17" s="31" customFormat="true" ht="23.85" hidden="false" customHeight="false" outlineLevel="0" collapsed="false">
      <c r="A17" s="74" t="n">
        <v>500</v>
      </c>
      <c r="B17" s="74" t="n">
        <v>0</v>
      </c>
      <c r="C17" s="75" t="n">
        <v>15</v>
      </c>
      <c r="D17" s="76"/>
      <c r="E17" s="76"/>
      <c r="F17" s="77" t="s">
        <v>61</v>
      </c>
      <c r="G17" s="78" t="s">
        <v>109</v>
      </c>
      <c r="H17" s="78" t="s">
        <v>110</v>
      </c>
      <c r="I17" s="79" t="n">
        <f aca="false">A17</f>
        <v>500</v>
      </c>
      <c r="J17" s="80" t="n">
        <f aca="false">'Formulário de Solicitação de Co'!F66</f>
        <v>0</v>
      </c>
      <c r="K17" s="81" t="n">
        <f aca="false">J17*I17</f>
        <v>0</v>
      </c>
    </row>
    <row r="18" s="31" customFormat="true" ht="13.8" hidden="false" customHeight="false" outlineLevel="0" collapsed="false">
      <c r="A18" s="74" t="n">
        <v>200</v>
      </c>
      <c r="B18" s="74" t="n">
        <v>0</v>
      </c>
      <c r="C18" s="75" t="n">
        <v>16</v>
      </c>
      <c r="D18" s="76"/>
      <c r="E18" s="76"/>
      <c r="F18" s="77" t="s">
        <v>62</v>
      </c>
      <c r="G18" s="78" t="s">
        <v>109</v>
      </c>
      <c r="H18" s="78" t="s">
        <v>110</v>
      </c>
      <c r="I18" s="79" t="n">
        <f aca="false">A18</f>
        <v>200</v>
      </c>
      <c r="J18" s="80" t="n">
        <f aca="false">'Formulário de Solicitação de Co'!F67</f>
        <v>0</v>
      </c>
      <c r="K18" s="81" t="n">
        <f aca="false">J18*I18</f>
        <v>0</v>
      </c>
    </row>
    <row r="19" s="31" customFormat="true" ht="13.8" hidden="false" customHeight="false" outlineLevel="0" collapsed="false">
      <c r="A19" s="82"/>
      <c r="B19" s="74" t="n">
        <v>0</v>
      </c>
      <c r="C19" s="75" t="n">
        <v>17</v>
      </c>
      <c r="D19" s="76"/>
      <c r="E19" s="76"/>
      <c r="F19" s="77" t="s">
        <v>63</v>
      </c>
      <c r="G19" s="78" t="s">
        <v>109</v>
      </c>
      <c r="H19" s="78" t="s">
        <v>110</v>
      </c>
      <c r="I19" s="79" t="n">
        <f aca="false">A19</f>
        <v>0</v>
      </c>
      <c r="J19" s="80" t="n">
        <f aca="false">'Formulário de Solicitação de Co'!F68</f>
        <v>0</v>
      </c>
      <c r="K19" s="81" t="n">
        <f aca="false">J19*I19</f>
        <v>0</v>
      </c>
    </row>
    <row r="20" s="31" customFormat="true" ht="13.8" hidden="false" customHeight="false" outlineLevel="0" collapsed="false">
      <c r="A20" s="74" t="n">
        <v>50651.58</v>
      </c>
      <c r="B20" s="74" t="n">
        <v>0</v>
      </c>
      <c r="C20" s="75" t="n">
        <v>18</v>
      </c>
      <c r="D20" s="76"/>
      <c r="E20" s="76"/>
      <c r="F20" s="77" t="s">
        <v>64</v>
      </c>
      <c r="G20" s="78" t="s">
        <v>109</v>
      </c>
      <c r="H20" s="78" t="s">
        <v>110</v>
      </c>
      <c r="I20" s="79" t="n">
        <f aca="false">A20</f>
        <v>50651.58</v>
      </c>
      <c r="J20" s="80" t="n">
        <f aca="false">'Formulário de Solicitação de Co'!F69</f>
        <v>0</v>
      </c>
      <c r="K20" s="81" t="n">
        <f aca="false">J20*I20</f>
        <v>0</v>
      </c>
    </row>
    <row r="21" s="31" customFormat="true" ht="23.85" hidden="false" customHeight="false" outlineLevel="0" collapsed="false">
      <c r="A21" s="74" t="n">
        <v>25000</v>
      </c>
      <c r="B21" s="74" t="n">
        <v>0</v>
      </c>
      <c r="C21" s="75" t="n">
        <v>19</v>
      </c>
      <c r="D21" s="76"/>
      <c r="E21" s="76"/>
      <c r="F21" s="77" t="s">
        <v>65</v>
      </c>
      <c r="G21" s="78" t="s">
        <v>109</v>
      </c>
      <c r="H21" s="78" t="s">
        <v>110</v>
      </c>
      <c r="I21" s="79" t="n">
        <f aca="false">A21</f>
        <v>25000</v>
      </c>
      <c r="J21" s="80" t="n">
        <f aca="false">'Formulário de Solicitação de Co'!F70</f>
        <v>0</v>
      </c>
      <c r="K21" s="81" t="n">
        <f aca="false">J21*I21</f>
        <v>0</v>
      </c>
    </row>
    <row r="22" s="31" customFormat="true" ht="57.45" hidden="false" customHeight="false" outlineLevel="0" collapsed="false">
      <c r="A22" s="74" t="n">
        <v>270000</v>
      </c>
      <c r="B22" s="74" t="n">
        <v>0</v>
      </c>
      <c r="C22" s="75" t="n">
        <v>20</v>
      </c>
      <c r="D22" s="76"/>
      <c r="E22" s="76"/>
      <c r="F22" s="77" t="s">
        <v>66</v>
      </c>
      <c r="G22" s="78" t="s">
        <v>109</v>
      </c>
      <c r="H22" s="78" t="s">
        <v>110</v>
      </c>
      <c r="I22" s="79" t="n">
        <f aca="false">A22</f>
        <v>270000</v>
      </c>
      <c r="J22" s="80" t="n">
        <f aca="false">'Formulário de Solicitação de Co'!F71</f>
        <v>0</v>
      </c>
      <c r="K22" s="81" t="n">
        <f aca="false">J22*I22</f>
        <v>0</v>
      </c>
    </row>
    <row r="23" s="31" customFormat="true" ht="79.85" hidden="false" customHeight="false" outlineLevel="0" collapsed="false">
      <c r="A23" s="74" t="n">
        <v>80000</v>
      </c>
      <c r="B23" s="74" t="n">
        <v>0</v>
      </c>
      <c r="C23" s="75" t="n">
        <v>21</v>
      </c>
      <c r="D23" s="76"/>
      <c r="E23" s="76"/>
      <c r="F23" s="77" t="s">
        <v>67</v>
      </c>
      <c r="G23" s="78" t="s">
        <v>109</v>
      </c>
      <c r="H23" s="78" t="s">
        <v>110</v>
      </c>
      <c r="I23" s="79" t="n">
        <f aca="false">A23</f>
        <v>80000</v>
      </c>
      <c r="J23" s="80" t="n">
        <f aca="false">'Formulário de Solicitação de Co'!F72</f>
        <v>0</v>
      </c>
      <c r="K23" s="81" t="n">
        <f aca="false">J23*I23</f>
        <v>0</v>
      </c>
    </row>
    <row r="24" s="31" customFormat="true" ht="57.45" hidden="false" customHeight="false" outlineLevel="0" collapsed="false">
      <c r="A24" s="74" t="n">
        <v>416</v>
      </c>
      <c r="B24" s="74" t="n">
        <v>0</v>
      </c>
      <c r="C24" s="75" t="n">
        <v>22</v>
      </c>
      <c r="D24" s="76"/>
      <c r="E24" s="76"/>
      <c r="F24" s="77" t="s">
        <v>68</v>
      </c>
      <c r="G24" s="78" t="s">
        <v>109</v>
      </c>
      <c r="H24" s="78" t="s">
        <v>110</v>
      </c>
      <c r="I24" s="79" t="n">
        <f aca="false">A24</f>
        <v>416</v>
      </c>
      <c r="J24" s="80" t="n">
        <f aca="false">'Formulário de Solicitação de Co'!F73</f>
        <v>0</v>
      </c>
      <c r="K24" s="81" t="n">
        <f aca="false">J24*I24</f>
        <v>0</v>
      </c>
    </row>
    <row r="25" s="31" customFormat="true" ht="79.85" hidden="false" customHeight="false" outlineLevel="0" collapsed="false">
      <c r="A25" s="74" t="n">
        <v>316</v>
      </c>
      <c r="B25" s="74" t="n">
        <v>0</v>
      </c>
      <c r="C25" s="75" t="n">
        <v>23</v>
      </c>
      <c r="D25" s="76"/>
      <c r="E25" s="76"/>
      <c r="F25" s="77" t="s">
        <v>69</v>
      </c>
      <c r="G25" s="78" t="s">
        <v>109</v>
      </c>
      <c r="H25" s="78" t="s">
        <v>110</v>
      </c>
      <c r="I25" s="79" t="n">
        <f aca="false">A25</f>
        <v>316</v>
      </c>
      <c r="J25" s="80" t="n">
        <f aca="false">'Formulário de Solicitação de Co'!F74</f>
        <v>0</v>
      </c>
      <c r="K25" s="81" t="n">
        <f aca="false">J25*I25</f>
        <v>0</v>
      </c>
    </row>
    <row r="26" s="31" customFormat="true" ht="68.65" hidden="false" customHeight="false" outlineLevel="0" collapsed="false">
      <c r="A26" s="74" t="n">
        <v>3300</v>
      </c>
      <c r="B26" s="74" t="n">
        <v>0</v>
      </c>
      <c r="C26" s="75" t="n">
        <v>24</v>
      </c>
      <c r="D26" s="76"/>
      <c r="E26" s="76"/>
      <c r="F26" s="77" t="s">
        <v>70</v>
      </c>
      <c r="G26" s="78" t="s">
        <v>109</v>
      </c>
      <c r="H26" s="75"/>
      <c r="I26" s="79" t="n">
        <f aca="false">A26</f>
        <v>3300</v>
      </c>
      <c r="J26" s="80" t="n">
        <f aca="false">'Formulário de Solicitação de Co'!F75</f>
        <v>0</v>
      </c>
      <c r="K26" s="81" t="n">
        <f aca="false">J26*I26</f>
        <v>0</v>
      </c>
    </row>
    <row r="27" s="31" customFormat="true" ht="113.4" hidden="false" customHeight="false" outlineLevel="0" collapsed="false">
      <c r="A27" s="74" t="n">
        <v>2650</v>
      </c>
      <c r="B27" s="74" t="n">
        <v>0</v>
      </c>
      <c r="C27" s="75" t="n">
        <v>25</v>
      </c>
      <c r="D27" s="76"/>
      <c r="E27" s="76"/>
      <c r="F27" s="77" t="s">
        <v>71</v>
      </c>
      <c r="G27" s="78" t="s">
        <v>109</v>
      </c>
      <c r="H27" s="75"/>
      <c r="I27" s="79" t="n">
        <f aca="false">A27</f>
        <v>2650</v>
      </c>
      <c r="J27" s="80" t="n">
        <f aca="false">'Formulário de Solicitação de Co'!F76</f>
        <v>0</v>
      </c>
      <c r="K27" s="81" t="n">
        <f aca="false">J27*I27</f>
        <v>0</v>
      </c>
    </row>
    <row r="28" s="31" customFormat="true" ht="23.85" hidden="false" customHeight="false" outlineLevel="0" collapsed="false">
      <c r="A28" s="74" t="n">
        <v>550</v>
      </c>
      <c r="B28" s="74" t="n">
        <v>0</v>
      </c>
      <c r="C28" s="75" t="n">
        <v>26</v>
      </c>
      <c r="D28" s="76"/>
      <c r="E28" s="76"/>
      <c r="F28" s="77" t="s">
        <v>72</v>
      </c>
      <c r="G28" s="78" t="s">
        <v>109</v>
      </c>
      <c r="H28" s="78" t="s">
        <v>110</v>
      </c>
      <c r="I28" s="79" t="n">
        <f aca="false">A28</f>
        <v>550</v>
      </c>
      <c r="J28" s="80" t="n">
        <f aca="false">'Formulário de Solicitação de Co'!F77</f>
        <v>0</v>
      </c>
      <c r="K28" s="81" t="n">
        <f aca="false">J28*I28</f>
        <v>0</v>
      </c>
    </row>
    <row r="29" s="31" customFormat="true" ht="13.8" hidden="false" customHeight="false" outlineLevel="0" collapsed="false">
      <c r="A29" s="74" t="n">
        <v>800</v>
      </c>
      <c r="B29" s="74" t="n">
        <v>0</v>
      </c>
      <c r="C29" s="75" t="n">
        <v>27</v>
      </c>
      <c r="D29" s="76"/>
      <c r="E29" s="76"/>
      <c r="F29" s="77" t="s">
        <v>73</v>
      </c>
      <c r="G29" s="78" t="s">
        <v>109</v>
      </c>
      <c r="H29" s="78" t="s">
        <v>110</v>
      </c>
      <c r="I29" s="79" t="n">
        <f aca="false">A29</f>
        <v>800</v>
      </c>
      <c r="J29" s="80" t="n">
        <f aca="false">'Formulário de Solicitação de Co'!F78</f>
        <v>0</v>
      </c>
      <c r="K29" s="81" t="n">
        <f aca="false">J29*I29</f>
        <v>0</v>
      </c>
    </row>
    <row r="30" s="31" customFormat="true" ht="13.8" hidden="false" customHeight="false" outlineLevel="0" collapsed="false">
      <c r="A30" s="74" t="n">
        <v>2300</v>
      </c>
      <c r="B30" s="74" t="n">
        <v>0</v>
      </c>
      <c r="C30" s="75" t="n">
        <v>28</v>
      </c>
      <c r="D30" s="76"/>
      <c r="E30" s="76"/>
      <c r="F30" s="77" t="s">
        <v>74</v>
      </c>
      <c r="G30" s="78" t="s">
        <v>109</v>
      </c>
      <c r="H30" s="78" t="s">
        <v>110</v>
      </c>
      <c r="I30" s="79" t="n">
        <f aca="false">A30</f>
        <v>2300</v>
      </c>
      <c r="J30" s="80" t="n">
        <f aca="false">'Formulário de Solicitação de Co'!F79</f>
        <v>0</v>
      </c>
      <c r="K30" s="81" t="n">
        <f aca="false">J30*I30</f>
        <v>0</v>
      </c>
    </row>
    <row r="31" s="31" customFormat="true" ht="13.8" hidden="false" customHeight="false" outlineLevel="0" collapsed="false">
      <c r="A31" s="74" t="n">
        <v>50</v>
      </c>
      <c r="B31" s="74" t="n">
        <v>0</v>
      </c>
      <c r="C31" s="75" t="n">
        <v>29</v>
      </c>
      <c r="D31" s="76"/>
      <c r="E31" s="76"/>
      <c r="F31" s="77" t="s">
        <v>75</v>
      </c>
      <c r="G31" s="78" t="s">
        <v>109</v>
      </c>
      <c r="H31" s="78" t="s">
        <v>110</v>
      </c>
      <c r="I31" s="79" t="n">
        <f aca="false">A31</f>
        <v>50</v>
      </c>
      <c r="J31" s="80" t="n">
        <f aca="false">'Formulário de Solicitação de Co'!F80</f>
        <v>0</v>
      </c>
      <c r="K31" s="81" t="n">
        <f aca="false">J31*I31</f>
        <v>0</v>
      </c>
    </row>
    <row r="32" s="31" customFormat="true" ht="13.8" hidden="false" customHeight="false" outlineLevel="0" collapsed="false">
      <c r="A32" s="74" t="n">
        <v>120</v>
      </c>
      <c r="B32" s="74" t="n">
        <v>0</v>
      </c>
      <c r="C32" s="75" t="n">
        <v>30</v>
      </c>
      <c r="D32" s="76"/>
      <c r="E32" s="76"/>
      <c r="F32" s="77" t="s">
        <v>76</v>
      </c>
      <c r="G32" s="78" t="s">
        <v>109</v>
      </c>
      <c r="H32" s="78" t="s">
        <v>110</v>
      </c>
      <c r="I32" s="79" t="n">
        <f aca="false">A32</f>
        <v>120</v>
      </c>
      <c r="J32" s="80" t="n">
        <f aca="false">'Formulário de Solicitação de Co'!F81</f>
        <v>0</v>
      </c>
      <c r="K32" s="81" t="n">
        <f aca="false">J32*I32</f>
        <v>0</v>
      </c>
    </row>
    <row r="33" s="31" customFormat="true" ht="13.8" hidden="false" customHeight="false" outlineLevel="0" collapsed="false">
      <c r="A33" s="74" t="n">
        <v>185</v>
      </c>
      <c r="B33" s="74" t="n">
        <v>0</v>
      </c>
      <c r="C33" s="75" t="n">
        <v>31</v>
      </c>
      <c r="D33" s="76"/>
      <c r="E33" s="76"/>
      <c r="F33" s="77" t="s">
        <v>77</v>
      </c>
      <c r="G33" s="78" t="s">
        <v>109</v>
      </c>
      <c r="H33" s="78" t="s">
        <v>110</v>
      </c>
      <c r="I33" s="79" t="n">
        <f aca="false">A33</f>
        <v>185</v>
      </c>
      <c r="J33" s="80" t="n">
        <f aca="false">'Formulário de Solicitação de Co'!F82</f>
        <v>0</v>
      </c>
      <c r="K33" s="81" t="n">
        <f aca="false">J33*I33</f>
        <v>0</v>
      </c>
    </row>
    <row r="34" s="31" customFormat="true" ht="13.8" hidden="false" customHeight="false" outlineLevel="0" collapsed="false">
      <c r="A34" s="74" t="n">
        <v>320</v>
      </c>
      <c r="B34" s="74" t="n">
        <v>0</v>
      </c>
      <c r="C34" s="75" t="n">
        <v>32</v>
      </c>
      <c r="D34" s="76"/>
      <c r="E34" s="76"/>
      <c r="F34" s="77" t="s">
        <v>78</v>
      </c>
      <c r="G34" s="78" t="s">
        <v>109</v>
      </c>
      <c r="H34" s="78" t="s">
        <v>110</v>
      </c>
      <c r="I34" s="79" t="n">
        <f aca="false">A34</f>
        <v>320</v>
      </c>
      <c r="J34" s="80" t="n">
        <f aca="false">'Formulário de Solicitação de Co'!F83</f>
        <v>0</v>
      </c>
      <c r="K34" s="81" t="n">
        <f aca="false">J34*I34</f>
        <v>0</v>
      </c>
    </row>
    <row r="35" s="31" customFormat="true" ht="13.8" hidden="false" customHeight="false" outlineLevel="0" collapsed="false">
      <c r="A35" s="74" t="n">
        <v>25</v>
      </c>
      <c r="B35" s="74" t="n">
        <v>0</v>
      </c>
      <c r="C35" s="75" t="n">
        <v>33</v>
      </c>
      <c r="D35" s="76"/>
      <c r="E35" s="76"/>
      <c r="F35" s="77" t="s">
        <v>79</v>
      </c>
      <c r="G35" s="78" t="s">
        <v>109</v>
      </c>
      <c r="H35" s="75"/>
      <c r="I35" s="79" t="n">
        <f aca="false">A35</f>
        <v>25</v>
      </c>
      <c r="J35" s="80" t="n">
        <f aca="false">'Formulário de Solicitação de Co'!F84</f>
        <v>0</v>
      </c>
      <c r="K35" s="81" t="n">
        <f aca="false">J35*I35</f>
        <v>0</v>
      </c>
    </row>
    <row r="36" s="31" customFormat="true" ht="13.8" hidden="false" customHeight="false" outlineLevel="0" collapsed="false">
      <c r="A36" s="74" t="n">
        <v>290</v>
      </c>
      <c r="B36" s="74" t="n">
        <v>0</v>
      </c>
      <c r="C36" s="75" t="n">
        <v>34</v>
      </c>
      <c r="D36" s="76"/>
      <c r="E36" s="76"/>
      <c r="F36" s="77" t="s">
        <v>80</v>
      </c>
      <c r="G36" s="78" t="s">
        <v>109</v>
      </c>
      <c r="H36" s="78" t="s">
        <v>110</v>
      </c>
      <c r="I36" s="79" t="n">
        <f aca="false">A36</f>
        <v>290</v>
      </c>
      <c r="J36" s="80" t="n">
        <f aca="false">'Formulário de Solicitação de Co'!F85</f>
        <v>0</v>
      </c>
      <c r="K36" s="81" t="n">
        <f aca="false">J36*I36</f>
        <v>0</v>
      </c>
    </row>
    <row r="37" s="31" customFormat="true" ht="13.8" hidden="false" customHeight="false" outlineLevel="0" collapsed="false">
      <c r="A37" s="74" t="n">
        <v>300</v>
      </c>
      <c r="B37" s="74" t="n">
        <v>0</v>
      </c>
      <c r="C37" s="75" t="n">
        <v>35</v>
      </c>
      <c r="D37" s="76"/>
      <c r="E37" s="76"/>
      <c r="F37" s="77" t="s">
        <v>81</v>
      </c>
      <c r="G37" s="78" t="s">
        <v>109</v>
      </c>
      <c r="H37" s="78" t="s">
        <v>110</v>
      </c>
      <c r="I37" s="79" t="n">
        <f aca="false">A37</f>
        <v>300</v>
      </c>
      <c r="J37" s="80" t="n">
        <f aca="false">'Formulário de Solicitação de Co'!F86</f>
        <v>0</v>
      </c>
      <c r="K37" s="81" t="n">
        <f aca="false">J37*I37</f>
        <v>0</v>
      </c>
    </row>
    <row r="38" s="31" customFormat="true" ht="91" hidden="false" customHeight="false" outlineLevel="0" collapsed="false">
      <c r="A38" s="74" t="n">
        <v>70</v>
      </c>
      <c r="B38" s="74" t="n">
        <v>0</v>
      </c>
      <c r="C38" s="75" t="n">
        <v>36</v>
      </c>
      <c r="D38" s="76"/>
      <c r="E38" s="76"/>
      <c r="F38" s="77" t="s">
        <v>82</v>
      </c>
      <c r="G38" s="78" t="s">
        <v>109</v>
      </c>
      <c r="H38" s="75"/>
      <c r="I38" s="79" t="n">
        <f aca="false">A38</f>
        <v>70</v>
      </c>
      <c r="J38" s="80" t="n">
        <f aca="false">'Formulário de Solicitação de Co'!F87</f>
        <v>0</v>
      </c>
      <c r="K38" s="81" t="n">
        <f aca="false">J38*I38</f>
        <v>0</v>
      </c>
    </row>
    <row r="39" s="31" customFormat="true" ht="91" hidden="false" customHeight="false" outlineLevel="0" collapsed="false">
      <c r="A39" s="74" t="n">
        <v>40</v>
      </c>
      <c r="B39" s="74" t="n">
        <v>0</v>
      </c>
      <c r="C39" s="75" t="n">
        <v>37</v>
      </c>
      <c r="D39" s="76"/>
      <c r="E39" s="76"/>
      <c r="F39" s="77" t="s">
        <v>83</v>
      </c>
      <c r="G39" s="78" t="s">
        <v>109</v>
      </c>
      <c r="H39" s="75"/>
      <c r="I39" s="79" t="n">
        <f aca="false">A39</f>
        <v>40</v>
      </c>
      <c r="J39" s="80" t="n">
        <f aca="false">'Formulário de Solicitação de Co'!F88</f>
        <v>0</v>
      </c>
      <c r="K39" s="81" t="n">
        <f aca="false">J39*I39</f>
        <v>0</v>
      </c>
    </row>
    <row r="40" s="31" customFormat="true" ht="147" hidden="false" customHeight="false" outlineLevel="0" collapsed="false">
      <c r="A40" s="74" t="n">
        <v>2500</v>
      </c>
      <c r="B40" s="74" t="n">
        <v>0</v>
      </c>
      <c r="C40" s="75" t="n">
        <v>38</v>
      </c>
      <c r="D40" s="76"/>
      <c r="E40" s="76"/>
      <c r="F40" s="77" t="s">
        <v>84</v>
      </c>
      <c r="G40" s="78" t="s">
        <v>109</v>
      </c>
      <c r="H40" s="75"/>
      <c r="I40" s="79" t="n">
        <f aca="false">A40</f>
        <v>2500</v>
      </c>
      <c r="J40" s="80" t="n">
        <f aca="false">'Formulário de Solicitação de Co'!F89</f>
        <v>0</v>
      </c>
      <c r="K40" s="81" t="n">
        <f aca="false">J40*I40</f>
        <v>0</v>
      </c>
    </row>
    <row r="41" s="31" customFormat="true" ht="46.25" hidden="false" customHeight="false" outlineLevel="0" collapsed="false">
      <c r="A41" s="74" t="n">
        <v>165</v>
      </c>
      <c r="B41" s="74" t="n">
        <v>0</v>
      </c>
      <c r="C41" s="75" t="n">
        <v>39</v>
      </c>
      <c r="D41" s="76"/>
      <c r="E41" s="76"/>
      <c r="F41" s="77" t="s">
        <v>85</v>
      </c>
      <c r="G41" s="78" t="s">
        <v>109</v>
      </c>
      <c r="H41" s="78" t="s">
        <v>110</v>
      </c>
      <c r="I41" s="79" t="n">
        <f aca="false">A41</f>
        <v>165</v>
      </c>
      <c r="J41" s="80" t="n">
        <f aca="false">'Formulário de Solicitação de Co'!F90</f>
        <v>0</v>
      </c>
      <c r="K41" s="81" t="n">
        <f aca="false">J41*I41</f>
        <v>0</v>
      </c>
    </row>
    <row r="42" s="31" customFormat="true" ht="13.8" hidden="false" customHeight="false" outlineLevel="0" collapsed="false">
      <c r="A42" s="74" t="n">
        <v>1599</v>
      </c>
      <c r="B42" s="74" t="n">
        <v>0</v>
      </c>
      <c r="C42" s="75" t="n">
        <v>40</v>
      </c>
      <c r="D42" s="76"/>
      <c r="E42" s="76"/>
      <c r="F42" s="77" t="s">
        <v>86</v>
      </c>
      <c r="G42" s="78" t="s">
        <v>109</v>
      </c>
      <c r="H42" s="78" t="s">
        <v>110</v>
      </c>
      <c r="I42" s="79" t="n">
        <f aca="false">A42</f>
        <v>1599</v>
      </c>
      <c r="J42" s="80" t="n">
        <f aca="false">'Formulário de Solicitação de Co'!F91</f>
        <v>0</v>
      </c>
      <c r="K42" s="81" t="n">
        <f aca="false">J42*I42</f>
        <v>0</v>
      </c>
    </row>
    <row r="43" s="31" customFormat="true" ht="23.85" hidden="false" customHeight="false" outlineLevel="0" collapsed="false">
      <c r="A43" s="74" t="n">
        <v>5955</v>
      </c>
      <c r="B43" s="74" t="n">
        <v>0</v>
      </c>
      <c r="C43" s="75" t="n">
        <v>41</v>
      </c>
      <c r="D43" s="76"/>
      <c r="E43" s="76"/>
      <c r="F43" s="77" t="s">
        <v>87</v>
      </c>
      <c r="G43" s="78" t="s">
        <v>109</v>
      </c>
      <c r="H43" s="78" t="s">
        <v>110</v>
      </c>
      <c r="I43" s="79" t="n">
        <f aca="false">A43</f>
        <v>5955</v>
      </c>
      <c r="J43" s="80" t="n">
        <f aca="false">'Formulário de Solicitação de Co'!F92</f>
        <v>0</v>
      </c>
      <c r="K43" s="81" t="n">
        <f aca="false">J43*I43</f>
        <v>0</v>
      </c>
    </row>
    <row r="44" s="31" customFormat="true" ht="23.85" hidden="false" customHeight="false" outlineLevel="0" collapsed="false">
      <c r="A44" s="74" t="n">
        <v>5040</v>
      </c>
      <c r="B44" s="74" t="n">
        <v>0</v>
      </c>
      <c r="C44" s="75" t="n">
        <v>42</v>
      </c>
      <c r="D44" s="76"/>
      <c r="E44" s="76"/>
      <c r="F44" s="77" t="s">
        <v>88</v>
      </c>
      <c r="G44" s="78" t="s">
        <v>109</v>
      </c>
      <c r="H44" s="78" t="s">
        <v>110</v>
      </c>
      <c r="I44" s="79" t="n">
        <f aca="false">A44</f>
        <v>5040</v>
      </c>
      <c r="J44" s="80" t="n">
        <f aca="false">'Formulário de Solicitação de Co'!F93</f>
        <v>0</v>
      </c>
      <c r="K44" s="81" t="n">
        <f aca="false">J44*I44</f>
        <v>0</v>
      </c>
    </row>
    <row r="45" s="31" customFormat="true" ht="23.85" hidden="false" customHeight="false" outlineLevel="0" collapsed="false">
      <c r="A45" s="74" t="n">
        <v>4932</v>
      </c>
      <c r="B45" s="74" t="n">
        <v>0</v>
      </c>
      <c r="C45" s="75" t="n">
        <v>43</v>
      </c>
      <c r="D45" s="76"/>
      <c r="E45" s="76"/>
      <c r="F45" s="77" t="s">
        <v>89</v>
      </c>
      <c r="G45" s="78" t="s">
        <v>109</v>
      </c>
      <c r="H45" s="78" t="s">
        <v>110</v>
      </c>
      <c r="I45" s="79" t="n">
        <f aca="false">A45</f>
        <v>4932</v>
      </c>
      <c r="J45" s="80" t="n">
        <f aca="false">'Formulário de Solicitação de Co'!F94</f>
        <v>0</v>
      </c>
      <c r="K45" s="81" t="n">
        <f aca="false">J45*I45</f>
        <v>0</v>
      </c>
    </row>
    <row r="46" s="31" customFormat="true" ht="13.8" hidden="false" customHeight="false" outlineLevel="0" collapsed="false">
      <c r="A46" s="74" t="n">
        <v>1973.25</v>
      </c>
      <c r="B46" s="74" t="n">
        <v>0</v>
      </c>
      <c r="C46" s="75" t="n">
        <v>44</v>
      </c>
      <c r="D46" s="76"/>
      <c r="E46" s="76"/>
      <c r="F46" s="77" t="s">
        <v>90</v>
      </c>
      <c r="G46" s="78" t="s">
        <v>109</v>
      </c>
      <c r="H46" s="78" t="s">
        <v>110</v>
      </c>
      <c r="I46" s="79" t="n">
        <f aca="false">A46</f>
        <v>1973.25</v>
      </c>
      <c r="J46" s="80" t="n">
        <f aca="false">'Formulário de Solicitação de Co'!F95</f>
        <v>0</v>
      </c>
      <c r="K46" s="81" t="n">
        <f aca="false">J46*I46</f>
        <v>0</v>
      </c>
    </row>
    <row r="47" s="31" customFormat="true" ht="23.85" hidden="false" customHeight="false" outlineLevel="0" collapsed="false">
      <c r="A47" s="74" t="n">
        <v>443.58</v>
      </c>
      <c r="B47" s="74" t="n">
        <v>0</v>
      </c>
      <c r="C47" s="75" t="n">
        <v>45</v>
      </c>
      <c r="D47" s="76"/>
      <c r="E47" s="76"/>
      <c r="F47" s="77" t="s">
        <v>91</v>
      </c>
      <c r="G47" s="78" t="s">
        <v>109</v>
      </c>
      <c r="H47" s="78" t="s">
        <v>110</v>
      </c>
      <c r="I47" s="79" t="n">
        <f aca="false">A47</f>
        <v>443.58</v>
      </c>
      <c r="J47" s="80" t="n">
        <f aca="false">'Formulário de Solicitação de Co'!F96</f>
        <v>0</v>
      </c>
      <c r="K47" s="81" t="n">
        <f aca="false">J47*I47</f>
        <v>0</v>
      </c>
    </row>
    <row r="48" s="31" customFormat="true" ht="35.05" hidden="false" customHeight="false" outlineLevel="0" collapsed="false">
      <c r="A48" s="74" t="n">
        <v>6808.2</v>
      </c>
      <c r="B48" s="74" t="n">
        <v>0</v>
      </c>
      <c r="C48" s="75" t="n">
        <v>46</v>
      </c>
      <c r="D48" s="76"/>
      <c r="E48" s="76"/>
      <c r="F48" s="77" t="s">
        <v>92</v>
      </c>
      <c r="G48" s="78" t="s">
        <v>109</v>
      </c>
      <c r="H48" s="78" t="s">
        <v>110</v>
      </c>
      <c r="I48" s="79" t="n">
        <f aca="false">A48</f>
        <v>6808.2</v>
      </c>
      <c r="J48" s="80" t="n">
        <f aca="false">'Formulário de Solicitação de Co'!F97</f>
        <v>0</v>
      </c>
      <c r="K48" s="81" t="n">
        <f aca="false">J48*I48</f>
        <v>0</v>
      </c>
    </row>
    <row r="49" s="31" customFormat="true" ht="13.8" hidden="false" customHeight="false" outlineLevel="0" collapsed="false">
      <c r="A49" s="74" t="n">
        <v>36056.37</v>
      </c>
      <c r="B49" s="74" t="n">
        <v>0</v>
      </c>
      <c r="C49" s="75" t="n">
        <v>47</v>
      </c>
      <c r="D49" s="76"/>
      <c r="E49" s="76"/>
      <c r="F49" s="77" t="s">
        <v>93</v>
      </c>
      <c r="G49" s="78" t="s">
        <v>109</v>
      </c>
      <c r="H49" s="78" t="s">
        <v>110</v>
      </c>
      <c r="I49" s="79" t="n">
        <f aca="false">A49</f>
        <v>36056.37</v>
      </c>
      <c r="J49" s="80" t="n">
        <f aca="false">'Formulário de Solicitação de Co'!F98</f>
        <v>0</v>
      </c>
      <c r="K49" s="81" t="n">
        <f aca="false">J49*I49</f>
        <v>0</v>
      </c>
    </row>
    <row r="50" s="31" customFormat="true" ht="23.85" hidden="false" customHeight="false" outlineLevel="0" collapsed="false">
      <c r="A50" s="74" t="n">
        <v>2000</v>
      </c>
      <c r="B50" s="74" t="n">
        <v>0</v>
      </c>
      <c r="C50" s="75" t="n">
        <v>48</v>
      </c>
      <c r="D50" s="76"/>
      <c r="E50" s="76"/>
      <c r="F50" s="77" t="s">
        <v>94</v>
      </c>
      <c r="G50" s="78" t="s">
        <v>109</v>
      </c>
      <c r="H50" s="78" t="s">
        <v>110</v>
      </c>
      <c r="I50" s="79" t="n">
        <f aca="false">A50</f>
        <v>2000</v>
      </c>
      <c r="J50" s="80" t="n">
        <f aca="false">'Formulário de Solicitação de Co'!F99</f>
        <v>0</v>
      </c>
      <c r="K50" s="81" t="n">
        <f aca="false">J50*I50</f>
        <v>0</v>
      </c>
    </row>
    <row r="51" s="31" customFormat="true" ht="23.85" hidden="false" customHeight="false" outlineLevel="0" collapsed="false">
      <c r="A51" s="74" t="n">
        <v>16000</v>
      </c>
      <c r="B51" s="74" t="n">
        <v>0</v>
      </c>
      <c r="C51" s="75" t="n">
        <v>49</v>
      </c>
      <c r="D51" s="76"/>
      <c r="E51" s="76"/>
      <c r="F51" s="77" t="s">
        <v>95</v>
      </c>
      <c r="G51" s="78" t="s">
        <v>109</v>
      </c>
      <c r="H51" s="78" t="s">
        <v>110</v>
      </c>
      <c r="I51" s="79" t="n">
        <f aca="false">A51</f>
        <v>16000</v>
      </c>
      <c r="J51" s="80" t="n">
        <f aca="false">'Formulário de Solicitação de Co'!F100</f>
        <v>0</v>
      </c>
      <c r="K51" s="81" t="n">
        <f aca="false">J51*I51</f>
        <v>0</v>
      </c>
    </row>
    <row r="52" s="31" customFormat="true" ht="23.85" hidden="false" customHeight="false" outlineLevel="0" collapsed="false">
      <c r="A52" s="74" t="n">
        <v>1575</v>
      </c>
      <c r="B52" s="74" t="n">
        <v>0</v>
      </c>
      <c r="C52" s="75" t="n">
        <v>50</v>
      </c>
      <c r="D52" s="76"/>
      <c r="E52" s="76"/>
      <c r="F52" s="77" t="s">
        <v>96</v>
      </c>
      <c r="G52" s="78" t="s">
        <v>109</v>
      </c>
      <c r="H52" s="78" t="s">
        <v>110</v>
      </c>
      <c r="I52" s="79" t="n">
        <f aca="false">A52</f>
        <v>1575</v>
      </c>
      <c r="J52" s="80" t="n">
        <f aca="false">'Formulário de Solicitação de Co'!F101</f>
        <v>0</v>
      </c>
      <c r="K52" s="81" t="n">
        <f aca="false">J52*I52</f>
        <v>0</v>
      </c>
    </row>
    <row r="53" s="31" customFormat="true" ht="23.85" hidden="false" customHeight="false" outlineLevel="0" collapsed="false">
      <c r="A53" s="74" t="n">
        <v>350</v>
      </c>
      <c r="B53" s="74" t="n">
        <v>0</v>
      </c>
      <c r="C53" s="75" t="n">
        <v>51</v>
      </c>
      <c r="D53" s="76"/>
      <c r="E53" s="76"/>
      <c r="F53" s="77" t="s">
        <v>97</v>
      </c>
      <c r="G53" s="78" t="s">
        <v>109</v>
      </c>
      <c r="H53" s="78" t="s">
        <v>110</v>
      </c>
      <c r="I53" s="79" t="n">
        <f aca="false">A53</f>
        <v>350</v>
      </c>
      <c r="J53" s="80" t="n">
        <f aca="false">'Formulário de Solicitação de Co'!F102</f>
        <v>0</v>
      </c>
      <c r="K53" s="81" t="n">
        <f aca="false">J53*I53</f>
        <v>0</v>
      </c>
    </row>
    <row r="54" s="31" customFormat="true" ht="23.85" hidden="false" customHeight="false" outlineLevel="0" collapsed="false">
      <c r="A54" s="74" t="n">
        <v>397</v>
      </c>
      <c r="B54" s="74" t="n">
        <v>0</v>
      </c>
      <c r="C54" s="75" t="n">
        <v>52</v>
      </c>
      <c r="D54" s="76"/>
      <c r="E54" s="76"/>
      <c r="F54" s="77" t="s">
        <v>98</v>
      </c>
      <c r="G54" s="78" t="s">
        <v>109</v>
      </c>
      <c r="H54" s="78" t="s">
        <v>110</v>
      </c>
      <c r="I54" s="79" t="n">
        <f aca="false">A54</f>
        <v>397</v>
      </c>
      <c r="J54" s="80" t="n">
        <f aca="false">'Formulário de Solicitação de Co'!F103</f>
        <v>0</v>
      </c>
      <c r="K54" s="81" t="n">
        <f aca="false">J54*I54</f>
        <v>0</v>
      </c>
    </row>
    <row r="55" s="31" customFormat="true" ht="13.8" hidden="false" customHeight="false" outlineLevel="0" collapsed="false">
      <c r="A55" s="82"/>
      <c r="B55" s="74" t="n">
        <v>0</v>
      </c>
      <c r="C55" s="75" t="n">
        <v>53</v>
      </c>
      <c r="D55" s="76"/>
      <c r="E55" s="76"/>
      <c r="F55" s="77" t="s">
        <v>99</v>
      </c>
      <c r="G55" s="78" t="s">
        <v>109</v>
      </c>
      <c r="H55" s="78" t="s">
        <v>110</v>
      </c>
      <c r="I55" s="79" t="n">
        <f aca="false">A55</f>
        <v>0</v>
      </c>
      <c r="J55" s="80" t="n">
        <f aca="false">'Formulário de Solicitação de Co'!F104</f>
        <v>0</v>
      </c>
      <c r="K55" s="81" t="n">
        <f aca="false">J55*I55</f>
        <v>0</v>
      </c>
    </row>
  </sheetData>
  <sheetProtection sheet="true" objects="true" scenarios="true"/>
  <mergeCells count="1">
    <mergeCell ref="F2:G2"/>
  </mergeCells>
  <hyperlinks>
    <hyperlink ref="F3" r:id="rId1" display="ACCESS POINT TIPO I - Ponto de acesso WiFi 7 compacto, montado no teto, com 4 fluxos espaciais e uplink de 2,5 GbE. Com adaptador PoE. Suporte até 200 dispositivos conectados.Modelo de referência: Unifi U7 Litehttps://br.store.ui.com/br/pt/category/wifi-flagship/products/u7-lite"/>
    <hyperlink ref="F4" r:id="rId2" display="ACCESS POINT TIPO II - Ponto de acesso WiFi 7 montado no teto com 8 fluxos espaciais, suporte a 6 GHz e um motor de varredura espectral dedicado para WiFi sem interferências em ambientes exigentes e de grande escala. Até 500 dispositivos conectados. Com adaptador PoEModelo de referência: Unifi U7 Pro Maxhttps://br.store.ui.com/br/pt/category/wifi-flagship/products/u7-pro-max"/>
    <hyperlink ref="F5" r:id="rId3" display="COMPUTADOR TIPO I - Notebook Com placa de VídeoProcessador Intel Core Ultra 9Windows 11 ProPlaca de vídeo 8gb ou superiorMemória 32gb 5600Hard Drive 1tb NVME5 anos de garantia on site3 ano de garantia de bateriaModelo de referência: Dell Pro Max 16https://www.dell.com/pt-br/shop/notebooks-dell/notebook-dell-pro-max-16/spd/dell-pro-max-mc16250-laptop"/>
    <hyperlink ref="F6" r:id="rId4" display="COMPUTADOR TIPO II - Desktop MultipropósitoProcessador : Processador Intel® Core™ i5-13420H de 13ª geração (núcleos de eficiência de até 3,40 GHz núcleos de desempenho de até 4,60 GHz)Sistema Operacional : Windows 11 ProPlaca de Vídeo : Placa gráfica Intel® UHD integrada para os processadores Intel® de 13ª geraçãoMemória : 16 GB DDR5-5.200MT/s (SODIMM)Armazenamento : 512 GB SSD M.2 2280 PCIe Gen4 TLC Opal5 anos de garantia on-site SEM MONITORModelo de referência:https://www.lenovo.com/br/pt/p/desktops/thinkcentre/thinkcentre-neo-series/lenovo-thinkcentre-neo-30s-gen-5-intel-sff/len102c0058"/>
    <hyperlink ref="F7" r:id="rId5" location="offers-anchor" display="COMPUTADOR TIPO III - COmputador Tipo IV - Desktop de Alto Desempenho para LaboratórioProcessadorIntel® Core™ Ultra 7 265, 20 núcleosSistema operacionalWindows 11 ProPlaca de vídeoIntegrated GraphicsMemória32 GB DDR5Armazenamento1 TB SSDSEM MONITOR5 anos de garantia on siteModelo de referênciahttps://www.dell.com/pt-br/shop/computadores-all-in-ones-e-workstations/desktop-dell-pro-slim-plus/spd/dell-pro-qbs1250-plus-slim-desktop#offers-anchor"/>
    <hyperlink ref="F8" r:id="rId6" display="COMPUTADOR TIPO IV - Mini Computador MultipropósitoProcessadorProcessador AMD Ryzen™ 5 PRO 8500G (3,55 GHz até 5,00 GHz)Sistema OperacionalWindows 11 ProPlaca de VídeoAMD Radeon™ 740M integradaMemória16 GB DDR5-5.200MHz (UDIMM)(2 x 8 GB)Armazenamento512 GB SSD M.2 2280 PCIe Gen4 TLC OpalMonitor 21,5&quot; ou superior4 anos de garantia on siteCom mouse e tecladoModelo de referênciahttps://www.lenovo.com/br/pt/p/desktops/thinkcentre/m-series-sff/thinkcentre-m75s-gen-5-amd-sff/12t9000dbo"/>
    <hyperlink ref="F9" r:id="rId7" display="MONITOR DE VIDEO TIPO I - Monitor FHD IPS 23,8Marca ThinkVisionTamanho da Tela 23,8&quot;Tipo de Painel WVAResolução 1920 x 1080 Taxa de atualização 60 Hz Tempo de resposta4 ms (modo Extremo), 6 ms (modo Normal) Contraste Ratio 1000:1 Cobertura da cor 99% SrgbProfundidade de cor 6 bits Suporte de cores 16,7 milhões Luz de fundo WLED Tipo de conexão 1 x VGA 1 HDMI 1.4, 1 DP 1.2, 1 USB 3.0, 4 USB 3.0, 1 saída de áudio (3,5 mm) Brilho250 cd/㎡ (típico) Ratio 16:9Maximum Resolution 1920 x 1080Do mesmo fabricante dos itens II, III e IVModelo de referência: Monitor ThinkVision T24i-30 23,8&quot; (1920 x 1080) FHDhttps://www.lenovo.com/br/pt/p/accessories-and-software/monitors/office/63cfmar1br"/>
    <hyperlink ref="F10" r:id="rId8" display="NOTEBOOK TIPO I - ADMINISTRATIVOProcessador Intel® Core™ i5-13420H de 13ª geração (núcleos de eficiência de até 3,40 GHz núcleos de desempenho de até 4,60 GHz)Sistema Operacional Windows 11 ProPlaca de Vídeo Placa gráfica Intel® UHD integradaMemória 16 GB DDR4-3.200MT/s(8 GB SODIMM + 8 GB Soldado)Armazenamento 512 GB SSD M.2 2242 PCIe Gen4 QLCTela 15,6&quot; FHD (1920 x 1080), TN, antirreflexo, sem toque, 45% NTSC, 250 nits, 60 HzModelo de referência https://www.lenovo.com/br/pt/p/laptops/lenovo-laptops/v-series/lenovo-v15-g4-iru(brazil)/83gl000vbr"/>
    <hyperlink ref="F11" r:id="rId9" display="NOTEBOOK TIPO II - DESEMPENHOProcessador AMD Ryzen™ 7 7735HS (3,20 GHz até 4,75 GHz) Sistema Operacional Windows 11 Pro Placa de Vídeo AMD Radeon™ 680M integrada Memória 32 GB DDR5-4.800MT/s (SODIMM)(2 x 16 GB) Armazenamento 512 GB SSD M.2 2242 PCIe Gen4 TLC Opal Tela 14&quot; WUXGA (1920 x 1200), WVA, antirreflexo, sem toque, 45% NTSC, 300 nits, 60 Hz Câmera FHD 1080p RGB com microfone e obturador de privacidade Bateria Íon de lítio recarregável com 3 células 47 Wh Alimentação 65W Dispositivo Apontador Trackpad Teclado Retroiluminado, preto - Portuguese (BR) WIFI Wi-Fi 6E 2x2 AX &amp; Bluetooth® 5.1 ou superior Garantia 4 anos Cor Graphite Black Operating System Language Portuguese (BR)Modelo de referência: https://www.lenovo.com/br/pt/p/laptops/thinkpad/thinkpade/lenovo-thinkpad-e14-gen-6-14-inch-amd/21m4000rbo "/>
    <hyperlink ref="F12" r:id="rId10" display="SWITCH DE REDE TIPO I - Switch Poe 24 portasUm switch de camada 3 com 24 portas, capaz de alta potência de saída PoE++. 24 portas 1gb, 16 Poe+, 8 Poe++2 portas SFP+ 10gCapacidade de Switching 88 Gbps Taxa de Transferência Total Não Bloqueante 44 Gbps Taxa de Encaminhamento 65 Mpps VLANs suportadas 1.000 Tamanho da Tabela de Endereços MAC 16.000 Tamanho do Buffer de Pacotes 2 MBModelo de referência: USW-Pro-24-POE-BR https://br.store.ui.com/br/pt/category/all-switching/products/usw-pro-24-poe"/>
    <hyperlink ref="F13" r:id="rId11" display="SWITCH DE REDE TIPO II - Switch Poe 48 portasUm switch de Camada 3 com 48 portas, capaz de alta potência de saída PoE++.40 portas Poe+, 8 Portas PoE++, 4 Portas SFP+ 10gCapacidade de Switching 176 Gbps Taxa de Transferência Total Não Bloqueante 88 Gbps Taxa de Encaminhamento 131 Mpps VLANs suportadas 1.000 Tamanho da Tabela de Endereços MAC 16.000 Tamanho da Tabela L3 Entradas ARP 4.000 Rotas IPv4 1.000 Tamanho do Buffer de Pacotes 4 MBModelo de referência: USW-Pro-48-POE-BRhttps://br.store.ui.com/br/pt/category/all-switching/products/usw-pro-48-poe"/>
    <hyperlink ref="F14" r:id="rId12" display="SWITCH DE REDE TIPO III - SWITCH SFP+ USW-Pro-AggregationUm switch de Camada 3 com 32 portas, feito para conexões de alta capacidade SFP+ de 10G SFP+ e SFP28 de 25G.Modelo de referênciahttps://br.store.ui.com/br/pt/category/all-switching/products/usw-pro-aggregation"/>
    <hyperlink ref="F15" r:id="rId13" display="SWITCH DE REDE TIPO IV - TOPO DE RACKSWITCH TOPO DE RACK DATACENTER 48 portas 25G SFP + 6 portas 100G SFP com cabo DACModelo de referência https://e.huawei.com/br/products/switches/campus-switches/s6730-h"/>
    <hyperlink ref="F30" r:id="rId14" display="CABO DE REDE TIPO I - Caixa de CABO GIGALAN GREEN U/UTP23AWGX4P CAT.6 LSZH-3D&quot; 305 metrosModelo de referência https://www3.latam.lightera.com/pt_BR/versao-et-pdf/cabo-gigalan-green-uutp-23awgx4p-cat6-lszh3d"/>
    <hyperlink ref="F46" r:id="rId15" display="AsC Time Tables Premium - valor estimado para renovação de licençaModelo de referência: https://www.asctimetables.com/a/prices"/>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3" t="s">
        <v>112</v>
      </c>
      <c r="B1" s="83"/>
      <c r="C1" s="84"/>
      <c r="D1" s="84"/>
      <c r="E1" s="84"/>
      <c r="F1" s="84"/>
      <c r="G1" s="84"/>
      <c r="H1" s="84"/>
      <c r="I1" s="84"/>
      <c r="J1" s="84"/>
      <c r="K1" s="84"/>
      <c r="L1" s="84"/>
      <c r="M1" s="84"/>
      <c r="N1" s="84"/>
      <c r="O1" s="84"/>
      <c r="P1" s="84"/>
      <c r="Q1" s="84"/>
      <c r="R1" s="84"/>
      <c r="S1" s="84"/>
      <c r="T1" s="84"/>
      <c r="U1" s="84"/>
      <c r="V1" s="84"/>
      <c r="W1" s="84"/>
      <c r="X1" s="84"/>
      <c r="Y1" s="84"/>
      <c r="Z1" s="84"/>
    </row>
    <row r="2" customFormat="false" ht="12.75" hidden="false" customHeight="true" outlineLevel="0" collapsed="false">
      <c r="A2" s="85" t="s">
        <v>113</v>
      </c>
      <c r="B2" s="85"/>
      <c r="C2" s="84"/>
      <c r="D2" s="84"/>
      <c r="E2" s="84"/>
      <c r="F2" s="84"/>
      <c r="G2" s="84"/>
      <c r="H2" s="84"/>
      <c r="I2" s="84"/>
      <c r="J2" s="84"/>
      <c r="K2" s="84"/>
      <c r="L2" s="84"/>
      <c r="M2" s="84"/>
      <c r="N2" s="84"/>
      <c r="O2" s="84"/>
      <c r="P2" s="84"/>
      <c r="Q2" s="84"/>
      <c r="R2" s="84"/>
      <c r="S2" s="84"/>
      <c r="T2" s="84"/>
      <c r="U2" s="84"/>
      <c r="V2" s="84"/>
      <c r="W2" s="84"/>
      <c r="X2" s="84"/>
      <c r="Y2" s="84"/>
      <c r="Z2" s="84"/>
    </row>
    <row r="3" customFormat="false" ht="12.75" hidden="false" customHeight="false" outlineLevel="0" collapsed="false">
      <c r="A3" s="83" t="s">
        <v>114</v>
      </c>
      <c r="B3" s="86" t="s">
        <v>115</v>
      </c>
      <c r="C3" s="84"/>
      <c r="D3" s="84"/>
      <c r="E3" s="84"/>
      <c r="F3" s="84"/>
      <c r="G3" s="84"/>
      <c r="H3" s="84"/>
      <c r="I3" s="84"/>
      <c r="J3" s="84"/>
      <c r="K3" s="84"/>
      <c r="L3" s="84"/>
      <c r="M3" s="84"/>
      <c r="N3" s="84"/>
      <c r="O3" s="84"/>
      <c r="P3" s="84"/>
      <c r="Q3" s="84"/>
      <c r="R3" s="84"/>
      <c r="S3" s="84"/>
      <c r="T3" s="84"/>
      <c r="U3" s="84"/>
      <c r="V3" s="84"/>
      <c r="W3" s="84"/>
      <c r="X3" s="84"/>
      <c r="Y3" s="84"/>
      <c r="Z3" s="84"/>
    </row>
    <row r="4" customFormat="false" ht="12.75" hidden="false" customHeight="false" outlineLevel="0" collapsed="false">
      <c r="A4" s="87" t="n">
        <v>1</v>
      </c>
      <c r="B4" s="88" t="s">
        <v>116</v>
      </c>
      <c r="C4" s="84"/>
      <c r="D4" s="84"/>
      <c r="E4" s="84"/>
      <c r="F4" s="84"/>
      <c r="G4" s="84"/>
      <c r="H4" s="84"/>
      <c r="I4" s="84"/>
      <c r="J4" s="84"/>
      <c r="K4" s="84"/>
      <c r="L4" s="84"/>
      <c r="M4" s="84"/>
      <c r="N4" s="84"/>
      <c r="O4" s="84"/>
      <c r="P4" s="84"/>
      <c r="Q4" s="84"/>
      <c r="R4" s="84"/>
      <c r="S4" s="84"/>
      <c r="T4" s="84"/>
      <c r="U4" s="84"/>
      <c r="V4" s="84"/>
      <c r="W4" s="84"/>
      <c r="X4" s="84"/>
      <c r="Y4" s="84"/>
      <c r="Z4" s="84"/>
    </row>
    <row r="5" customFormat="false" ht="20.85" hidden="false" customHeight="false" outlineLevel="0" collapsed="false">
      <c r="A5" s="87"/>
      <c r="B5" s="88" t="s">
        <v>117</v>
      </c>
      <c r="C5" s="84"/>
      <c r="D5" s="84"/>
      <c r="E5" s="84"/>
      <c r="F5" s="84"/>
      <c r="G5" s="84"/>
      <c r="H5" s="84"/>
      <c r="I5" s="84"/>
      <c r="J5" s="84"/>
      <c r="K5" s="84"/>
      <c r="L5" s="84"/>
      <c r="M5" s="84"/>
      <c r="N5" s="84"/>
      <c r="O5" s="84"/>
      <c r="P5" s="84"/>
      <c r="Q5" s="84"/>
      <c r="R5" s="84"/>
      <c r="S5" s="84"/>
      <c r="T5" s="84"/>
      <c r="U5" s="84"/>
      <c r="V5" s="84"/>
      <c r="W5" s="84"/>
      <c r="X5" s="84"/>
      <c r="Y5" s="84"/>
      <c r="Z5" s="84"/>
    </row>
    <row r="6" customFormat="false" ht="59.7" hidden="false" customHeight="false" outlineLevel="0" collapsed="false">
      <c r="A6" s="89" t="n">
        <v>2</v>
      </c>
      <c r="B6" s="88" t="s">
        <v>118</v>
      </c>
      <c r="C6" s="84"/>
      <c r="D6" s="84"/>
      <c r="E6" s="84"/>
      <c r="F6" s="84"/>
      <c r="G6" s="84"/>
      <c r="H6" s="84"/>
      <c r="I6" s="84"/>
      <c r="J6" s="84"/>
      <c r="K6" s="84"/>
      <c r="L6" s="84"/>
      <c r="M6" s="84"/>
      <c r="N6" s="84"/>
      <c r="O6" s="84"/>
      <c r="P6" s="84"/>
      <c r="Q6" s="84"/>
      <c r="R6" s="84"/>
      <c r="S6" s="84"/>
      <c r="T6" s="84"/>
      <c r="U6" s="84"/>
      <c r="V6" s="84"/>
      <c r="W6" s="84"/>
      <c r="X6" s="84"/>
      <c r="Y6" s="84"/>
      <c r="Z6" s="84"/>
    </row>
    <row r="7" customFormat="false" ht="12.75" hidden="false" customHeight="false" outlineLevel="0" collapsed="false">
      <c r="A7" s="89" t="n">
        <v>3</v>
      </c>
      <c r="B7" s="88" t="s">
        <v>119</v>
      </c>
      <c r="C7" s="84"/>
      <c r="D7" s="84"/>
      <c r="E7" s="84"/>
      <c r="F7" s="84"/>
      <c r="G7" s="84"/>
      <c r="H7" s="84"/>
      <c r="I7" s="84"/>
      <c r="J7" s="84"/>
      <c r="K7" s="84"/>
      <c r="L7" s="84"/>
      <c r="M7" s="84"/>
      <c r="N7" s="84"/>
      <c r="O7" s="84"/>
      <c r="P7" s="84"/>
      <c r="Q7" s="84"/>
      <c r="R7" s="84"/>
      <c r="S7" s="84"/>
      <c r="T7" s="84"/>
      <c r="U7" s="84"/>
      <c r="V7" s="84"/>
      <c r="W7" s="84"/>
      <c r="X7" s="84"/>
      <c r="Y7" s="84"/>
      <c r="Z7" s="84"/>
    </row>
    <row r="8" customFormat="false" ht="30.55" hidden="false" customHeight="false" outlineLevel="0" collapsed="false">
      <c r="A8" s="89"/>
      <c r="B8" s="88" t="s">
        <v>120</v>
      </c>
      <c r="C8" s="84"/>
      <c r="D8" s="84"/>
      <c r="E8" s="84"/>
      <c r="F8" s="84"/>
      <c r="G8" s="84"/>
      <c r="H8" s="84"/>
      <c r="I8" s="84"/>
      <c r="J8" s="84"/>
      <c r="K8" s="84"/>
      <c r="L8" s="84"/>
      <c r="M8" s="84"/>
      <c r="N8" s="84"/>
      <c r="O8" s="84"/>
      <c r="P8" s="84"/>
      <c r="Q8" s="84"/>
      <c r="R8" s="84"/>
      <c r="S8" s="84"/>
      <c r="T8" s="84"/>
      <c r="U8" s="84"/>
      <c r="V8" s="84"/>
      <c r="W8" s="84"/>
      <c r="X8" s="84"/>
      <c r="Y8" s="84"/>
      <c r="Z8" s="84"/>
    </row>
    <row r="9" customFormat="false" ht="40.25" hidden="false" customHeight="false" outlineLevel="0" collapsed="false">
      <c r="A9" s="89"/>
      <c r="B9" s="88" t="s">
        <v>121</v>
      </c>
      <c r="C9" s="84"/>
      <c r="D9" s="84"/>
      <c r="E9" s="84"/>
      <c r="F9" s="84"/>
      <c r="G9" s="84"/>
      <c r="H9" s="84"/>
      <c r="I9" s="84"/>
      <c r="J9" s="84"/>
      <c r="K9" s="84"/>
      <c r="L9" s="84"/>
      <c r="M9" s="84"/>
      <c r="N9" s="84"/>
      <c r="O9" s="84"/>
      <c r="P9" s="84"/>
      <c r="Q9" s="84"/>
      <c r="R9" s="84"/>
      <c r="S9" s="84"/>
      <c r="T9" s="84"/>
      <c r="U9" s="84"/>
      <c r="V9" s="84"/>
      <c r="W9" s="84"/>
      <c r="X9" s="84"/>
      <c r="Y9" s="84"/>
      <c r="Z9" s="84"/>
    </row>
    <row r="10" customFormat="false" ht="20.85" hidden="false" customHeight="false" outlineLevel="0" collapsed="false">
      <c r="A10" s="89"/>
      <c r="B10" s="88" t="s">
        <v>122</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customFormat="false" ht="20.85" hidden="false" customHeight="false" outlineLevel="0" collapsed="false">
      <c r="A11" s="89"/>
      <c r="B11" s="88" t="s">
        <v>123</v>
      </c>
      <c r="C11" s="84"/>
      <c r="D11" s="84"/>
      <c r="E11" s="84"/>
      <c r="F11" s="84"/>
      <c r="G11" s="84"/>
      <c r="H11" s="84"/>
      <c r="I11" s="84"/>
      <c r="J11" s="84"/>
      <c r="K11" s="84"/>
      <c r="L11" s="84"/>
      <c r="M11" s="84"/>
      <c r="N11" s="84"/>
      <c r="O11" s="84"/>
      <c r="P11" s="84"/>
      <c r="Q11" s="84"/>
      <c r="R11" s="84"/>
      <c r="S11" s="84"/>
      <c r="T11" s="84"/>
      <c r="U11" s="84"/>
      <c r="V11" s="84"/>
      <c r="W11" s="84"/>
      <c r="X11" s="84"/>
      <c r="Y11" s="84"/>
      <c r="Z11" s="84"/>
    </row>
    <row r="12" customFormat="false" ht="20.85" hidden="false" customHeight="false" outlineLevel="0" collapsed="false">
      <c r="A12" s="89"/>
      <c r="B12" s="88" t="s">
        <v>124</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customFormat="false" ht="12.75" hidden="false" customHeight="false" outlineLevel="0" collapsed="false">
      <c r="A13" s="89" t="s">
        <v>125</v>
      </c>
      <c r="B13" s="88" t="s">
        <v>126</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customFormat="false" ht="20.85" hidden="false" customHeight="false" outlineLevel="0" collapsed="false">
      <c r="A14" s="89"/>
      <c r="B14" s="88" t="s">
        <v>127</v>
      </c>
      <c r="C14" s="84"/>
      <c r="D14" s="84"/>
      <c r="E14" s="84"/>
      <c r="F14" s="84"/>
      <c r="G14" s="84"/>
      <c r="H14" s="84"/>
      <c r="I14" s="84"/>
      <c r="J14" s="84"/>
      <c r="K14" s="84"/>
      <c r="L14" s="84"/>
      <c r="M14" s="84"/>
      <c r="N14" s="84"/>
      <c r="O14" s="84"/>
      <c r="P14" s="84"/>
      <c r="Q14" s="84"/>
      <c r="R14" s="84"/>
      <c r="S14" s="84"/>
      <c r="T14" s="84"/>
      <c r="U14" s="84"/>
      <c r="V14" s="84"/>
      <c r="W14" s="84"/>
      <c r="X14" s="84"/>
      <c r="Y14" s="84"/>
      <c r="Z14" s="84"/>
    </row>
    <row r="15" customFormat="false" ht="12.75" hidden="false" customHeight="false" outlineLevel="0" collapsed="false">
      <c r="A15" s="89"/>
      <c r="B15" s="88" t="s">
        <v>128</v>
      </c>
      <c r="C15" s="84"/>
      <c r="D15" s="84"/>
      <c r="E15" s="84"/>
      <c r="F15" s="84"/>
      <c r="G15" s="84"/>
      <c r="H15" s="84"/>
      <c r="I15" s="84"/>
      <c r="J15" s="84"/>
      <c r="K15" s="84"/>
      <c r="L15" s="84"/>
      <c r="M15" s="84"/>
      <c r="N15" s="84"/>
      <c r="O15" s="84"/>
      <c r="P15" s="84"/>
      <c r="Q15" s="84"/>
      <c r="R15" s="84"/>
      <c r="S15" s="84"/>
      <c r="T15" s="84"/>
      <c r="U15" s="84"/>
      <c r="V15" s="84"/>
      <c r="W15" s="84"/>
      <c r="X15" s="84"/>
      <c r="Y15" s="84"/>
      <c r="Z15" s="84"/>
    </row>
    <row r="16" customFormat="false" ht="40.25" hidden="false" customHeight="false" outlineLevel="0" collapsed="false">
      <c r="A16" s="89"/>
      <c r="B16" s="88" t="s">
        <v>129</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customFormat="false" ht="30.55" hidden="false" customHeight="false" outlineLevel="0" collapsed="false">
      <c r="A17" s="89"/>
      <c r="B17" s="90" t="s">
        <v>130</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customFormat="false" ht="30.55" hidden="false" customHeight="false" outlineLevel="0" collapsed="false">
      <c r="A18" s="89" t="s">
        <v>131</v>
      </c>
      <c r="B18" s="88" t="s">
        <v>132</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customFormat="false" ht="20.85" hidden="false" customHeight="false" outlineLevel="0" collapsed="false">
      <c r="A19" s="89"/>
      <c r="B19" s="88" t="s">
        <v>133</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customFormat="false" ht="40.25" hidden="false" customHeight="false" outlineLevel="0" collapsed="false">
      <c r="A20" s="89" t="n">
        <v>5</v>
      </c>
      <c r="B20" s="88" t="s">
        <v>134</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customFormat="false" ht="20.85" hidden="false" customHeight="false" outlineLevel="0" collapsed="false">
      <c r="A21" s="89"/>
      <c r="B21" s="88" t="s">
        <v>135</v>
      </c>
      <c r="C21" s="84"/>
      <c r="D21" s="84"/>
      <c r="E21" s="84"/>
      <c r="F21" s="84"/>
      <c r="G21" s="84"/>
      <c r="H21" s="84"/>
      <c r="I21" s="84"/>
      <c r="J21" s="84"/>
      <c r="K21" s="84"/>
      <c r="L21" s="84"/>
      <c r="M21" s="84"/>
      <c r="N21" s="84"/>
      <c r="O21" s="84"/>
      <c r="P21" s="84"/>
      <c r="Q21" s="84"/>
      <c r="R21" s="84"/>
      <c r="S21" s="84"/>
      <c r="T21" s="84"/>
      <c r="U21" s="84"/>
      <c r="V21" s="84"/>
      <c r="W21" s="84"/>
      <c r="X21" s="84"/>
      <c r="Y21" s="84"/>
      <c r="Z21" s="84"/>
    </row>
    <row r="22" customFormat="false" ht="40.25" hidden="false" customHeight="false" outlineLevel="0" collapsed="false">
      <c r="A22" s="89" t="n">
        <v>6</v>
      </c>
      <c r="B22" s="88" t="s">
        <v>136</v>
      </c>
      <c r="C22" s="84"/>
      <c r="D22" s="84"/>
      <c r="E22" s="84"/>
      <c r="F22" s="84"/>
      <c r="G22" s="84"/>
      <c r="H22" s="84"/>
      <c r="I22" s="84"/>
      <c r="J22" s="84"/>
      <c r="K22" s="84"/>
      <c r="L22" s="84"/>
      <c r="M22" s="84"/>
      <c r="N22" s="84"/>
      <c r="O22" s="84"/>
      <c r="P22" s="84"/>
      <c r="Q22" s="84"/>
      <c r="R22" s="84"/>
      <c r="S22" s="84"/>
      <c r="T22" s="84"/>
      <c r="U22" s="84"/>
      <c r="V22" s="84"/>
      <c r="W22" s="84"/>
      <c r="X22" s="84"/>
      <c r="Y22" s="84"/>
      <c r="Z22" s="84"/>
    </row>
    <row r="23" customFormat="false" ht="20.85" hidden="false" customHeight="false" outlineLevel="0" collapsed="false">
      <c r="A23" s="89" t="n">
        <v>7</v>
      </c>
      <c r="B23" s="88" t="s">
        <v>137</v>
      </c>
      <c r="C23" s="84"/>
      <c r="D23" s="84"/>
      <c r="E23" s="84"/>
      <c r="F23" s="84"/>
      <c r="G23" s="84"/>
      <c r="H23" s="84"/>
      <c r="I23" s="84"/>
      <c r="J23" s="84"/>
      <c r="K23" s="84"/>
      <c r="L23" s="84"/>
      <c r="M23" s="84"/>
      <c r="N23" s="84"/>
      <c r="O23" s="84"/>
      <c r="P23" s="84"/>
      <c r="Q23" s="84"/>
      <c r="R23" s="84"/>
      <c r="S23" s="84"/>
      <c r="T23" s="84"/>
      <c r="U23" s="84"/>
      <c r="V23" s="84"/>
      <c r="W23" s="84"/>
      <c r="X23" s="84"/>
      <c r="Y23" s="84"/>
      <c r="Z23" s="84"/>
    </row>
    <row r="24" customFormat="false" ht="20.85" hidden="false" customHeight="false" outlineLevel="0" collapsed="false">
      <c r="A24" s="89" t="n">
        <v>8</v>
      </c>
      <c r="B24" s="88" t="s">
        <v>138</v>
      </c>
      <c r="C24" s="84"/>
      <c r="D24" s="84"/>
      <c r="E24" s="84"/>
      <c r="F24" s="84"/>
      <c r="G24" s="84"/>
      <c r="H24" s="84"/>
      <c r="I24" s="84"/>
      <c r="J24" s="84"/>
      <c r="K24" s="84"/>
      <c r="L24" s="84"/>
      <c r="M24" s="84"/>
      <c r="N24" s="84"/>
      <c r="O24" s="84"/>
      <c r="P24" s="84"/>
      <c r="Q24" s="84"/>
      <c r="R24" s="84"/>
      <c r="S24" s="84"/>
      <c r="T24" s="84"/>
      <c r="U24" s="84"/>
      <c r="V24" s="84"/>
      <c r="W24" s="84"/>
      <c r="X24" s="84"/>
      <c r="Y24" s="84"/>
      <c r="Z24" s="84"/>
    </row>
    <row r="25" customFormat="false" ht="30.55" hidden="false" customHeight="false" outlineLevel="0" collapsed="false">
      <c r="A25" s="89" t="n">
        <v>9</v>
      </c>
      <c r="B25" s="88" t="s">
        <v>139</v>
      </c>
      <c r="C25" s="84"/>
      <c r="D25" s="84"/>
      <c r="E25" s="84"/>
      <c r="F25" s="84"/>
      <c r="G25" s="84"/>
      <c r="H25" s="84"/>
      <c r="I25" s="84"/>
      <c r="J25" s="84"/>
      <c r="K25" s="84"/>
      <c r="L25" s="84"/>
      <c r="M25" s="84"/>
      <c r="N25" s="84"/>
      <c r="O25" s="84"/>
      <c r="P25" s="84"/>
      <c r="Q25" s="84"/>
      <c r="R25" s="84"/>
      <c r="S25" s="84"/>
      <c r="T25" s="84"/>
      <c r="U25" s="84"/>
      <c r="V25" s="84"/>
      <c r="W25" s="84"/>
      <c r="X25" s="84"/>
      <c r="Y25" s="84"/>
      <c r="Z25" s="84"/>
    </row>
    <row r="26" customFormat="false" ht="30.55" hidden="false" customHeight="false" outlineLevel="0" collapsed="false">
      <c r="A26" s="89" t="n">
        <v>10</v>
      </c>
      <c r="B26" s="88" t="s">
        <v>140</v>
      </c>
      <c r="C26" s="84"/>
      <c r="D26" s="84"/>
      <c r="E26" s="84"/>
      <c r="F26" s="84"/>
      <c r="G26" s="84"/>
      <c r="H26" s="84"/>
      <c r="I26" s="84"/>
      <c r="J26" s="84"/>
      <c r="K26" s="84"/>
      <c r="L26" s="84"/>
      <c r="M26" s="84"/>
      <c r="N26" s="84"/>
      <c r="O26" s="84"/>
      <c r="P26" s="84"/>
      <c r="Q26" s="84"/>
      <c r="R26" s="84"/>
      <c r="S26" s="84"/>
      <c r="T26" s="84"/>
      <c r="U26" s="84"/>
      <c r="V26" s="84"/>
      <c r="W26" s="84"/>
      <c r="X26" s="84"/>
      <c r="Y26" s="84"/>
      <c r="Z26" s="84"/>
    </row>
    <row r="27" customFormat="false" ht="12.75" hidden="false" customHeight="false" outlineLevel="0" collapsed="false">
      <c r="A27" s="89"/>
      <c r="B27" s="88" t="s">
        <v>141</v>
      </c>
      <c r="C27" s="84"/>
      <c r="D27" s="84"/>
      <c r="E27" s="84"/>
      <c r="F27" s="84"/>
      <c r="G27" s="84"/>
      <c r="H27" s="84"/>
      <c r="I27" s="84"/>
      <c r="J27" s="84"/>
      <c r="K27" s="84"/>
      <c r="L27" s="84"/>
      <c r="M27" s="84"/>
      <c r="N27" s="84"/>
      <c r="O27" s="84"/>
      <c r="P27" s="84"/>
      <c r="Q27" s="84"/>
      <c r="R27" s="84"/>
      <c r="S27" s="84"/>
      <c r="T27" s="84"/>
      <c r="U27" s="84"/>
      <c r="V27" s="84"/>
      <c r="W27" s="84"/>
      <c r="X27" s="84"/>
      <c r="Y27" s="84"/>
      <c r="Z27" s="84"/>
    </row>
    <row r="28" customFormat="false" ht="20.85" hidden="false" customHeight="false" outlineLevel="0" collapsed="false">
      <c r="A28" s="89" t="n">
        <v>11</v>
      </c>
      <c r="B28" s="88" t="s">
        <v>142</v>
      </c>
      <c r="C28" s="84"/>
      <c r="D28" s="84"/>
      <c r="E28" s="84"/>
      <c r="F28" s="84"/>
      <c r="G28" s="84"/>
      <c r="H28" s="84"/>
      <c r="I28" s="84"/>
      <c r="J28" s="84"/>
      <c r="K28" s="84"/>
      <c r="L28" s="84"/>
      <c r="M28" s="84"/>
      <c r="N28" s="84"/>
      <c r="O28" s="84"/>
      <c r="P28" s="84"/>
      <c r="Q28" s="84"/>
      <c r="R28" s="84"/>
      <c r="S28" s="84"/>
      <c r="T28" s="84"/>
      <c r="U28" s="84"/>
      <c r="V28" s="84"/>
      <c r="W28" s="84"/>
      <c r="X28" s="84"/>
      <c r="Y28" s="84"/>
      <c r="Z28" s="84"/>
    </row>
    <row r="29" customFormat="false" ht="20.85" hidden="false" customHeight="false" outlineLevel="0" collapsed="false">
      <c r="A29" s="89" t="n">
        <v>12</v>
      </c>
      <c r="B29" s="88" t="s">
        <v>143</v>
      </c>
      <c r="C29" s="84"/>
      <c r="D29" s="84"/>
      <c r="E29" s="84"/>
      <c r="F29" s="84"/>
      <c r="G29" s="84"/>
      <c r="H29" s="84"/>
      <c r="I29" s="84"/>
      <c r="J29" s="84"/>
      <c r="K29" s="84"/>
      <c r="L29" s="84"/>
      <c r="M29" s="84"/>
      <c r="N29" s="84"/>
      <c r="O29" s="84"/>
      <c r="P29" s="84"/>
      <c r="Q29" s="84"/>
      <c r="R29" s="84"/>
      <c r="S29" s="84"/>
      <c r="T29" s="84"/>
      <c r="U29" s="84"/>
      <c r="V29" s="84"/>
      <c r="W29" s="84"/>
      <c r="X29" s="84"/>
      <c r="Y29" s="84"/>
      <c r="Z29" s="84"/>
    </row>
    <row r="30" customFormat="false" ht="13.5" hidden="false" customHeight="false" outlineLevel="0" collapsed="false">
      <c r="A30" s="91"/>
      <c r="B30" s="92"/>
      <c r="C30" s="84"/>
      <c r="D30" s="84"/>
      <c r="E30" s="84"/>
      <c r="F30" s="84"/>
      <c r="G30" s="84"/>
      <c r="H30" s="84"/>
      <c r="I30" s="84"/>
      <c r="J30" s="84"/>
      <c r="K30" s="84"/>
      <c r="L30" s="84"/>
      <c r="M30" s="84"/>
      <c r="N30" s="84"/>
      <c r="O30" s="84"/>
      <c r="P30" s="84"/>
      <c r="Q30" s="84"/>
      <c r="R30" s="84"/>
      <c r="S30" s="84"/>
      <c r="T30" s="84"/>
      <c r="U30" s="84"/>
      <c r="V30" s="84"/>
      <c r="W30" s="84"/>
      <c r="X30" s="84"/>
      <c r="Y30" s="84"/>
      <c r="Z30" s="84"/>
    </row>
    <row r="31" customFormat="false" ht="13.5" hidden="false" customHeight="false" outlineLevel="0" collapsed="false">
      <c r="A31" s="91"/>
      <c r="B31" s="92"/>
      <c r="C31" s="84"/>
      <c r="D31" s="84"/>
      <c r="E31" s="84"/>
      <c r="F31" s="84"/>
      <c r="G31" s="84"/>
      <c r="H31" s="84"/>
      <c r="I31" s="84"/>
      <c r="J31" s="84"/>
      <c r="K31" s="84"/>
      <c r="L31" s="84"/>
      <c r="M31" s="84"/>
      <c r="N31" s="84"/>
      <c r="O31" s="84"/>
      <c r="P31" s="84"/>
      <c r="Q31" s="84"/>
      <c r="R31" s="84"/>
      <c r="S31" s="84"/>
      <c r="T31" s="84"/>
      <c r="U31" s="84"/>
      <c r="V31" s="84"/>
      <c r="W31" s="84"/>
      <c r="X31" s="84"/>
      <c r="Y31" s="84"/>
      <c r="Z31" s="84"/>
    </row>
    <row r="32" customFormat="false" ht="13.5" hidden="false" customHeight="false" outlineLevel="0" collapsed="false">
      <c r="A32" s="91"/>
      <c r="B32" s="92"/>
      <c r="C32" s="84"/>
      <c r="D32" s="84"/>
      <c r="E32" s="84"/>
      <c r="F32" s="84"/>
      <c r="G32" s="84"/>
      <c r="H32" s="84"/>
      <c r="I32" s="84"/>
      <c r="J32" s="84"/>
      <c r="K32" s="84"/>
      <c r="L32" s="84"/>
      <c r="M32" s="84"/>
      <c r="N32" s="84"/>
      <c r="O32" s="84"/>
      <c r="P32" s="84"/>
      <c r="Q32" s="84"/>
      <c r="R32" s="84"/>
      <c r="S32" s="84"/>
      <c r="T32" s="84"/>
      <c r="U32" s="84"/>
      <c r="V32" s="84"/>
      <c r="W32" s="84"/>
      <c r="X32" s="84"/>
      <c r="Y32" s="84"/>
      <c r="Z32" s="84"/>
    </row>
    <row r="33" customFormat="false" ht="13.5" hidden="false" customHeight="false" outlineLevel="0" collapsed="false">
      <c r="A33" s="91"/>
      <c r="B33" s="92"/>
      <c r="C33" s="84"/>
      <c r="D33" s="84"/>
      <c r="E33" s="84"/>
      <c r="F33" s="84"/>
      <c r="G33" s="84"/>
      <c r="H33" s="84"/>
      <c r="I33" s="84"/>
      <c r="J33" s="84"/>
      <c r="K33" s="84"/>
      <c r="L33" s="84"/>
      <c r="M33" s="84"/>
      <c r="N33" s="84"/>
      <c r="O33" s="84"/>
      <c r="P33" s="84"/>
      <c r="Q33" s="84"/>
      <c r="R33" s="84"/>
      <c r="S33" s="84"/>
      <c r="T33" s="84"/>
      <c r="U33" s="84"/>
      <c r="V33" s="84"/>
      <c r="W33" s="84"/>
      <c r="X33" s="84"/>
      <c r="Y33" s="84"/>
      <c r="Z33" s="84"/>
    </row>
    <row r="34" customFormat="false" ht="13.5" hidden="false" customHeight="false" outlineLevel="0" collapsed="false">
      <c r="A34" s="91"/>
      <c r="B34" s="92"/>
      <c r="C34" s="84"/>
      <c r="D34" s="84"/>
      <c r="E34" s="84"/>
      <c r="F34" s="84"/>
      <c r="G34" s="84"/>
      <c r="H34" s="84"/>
      <c r="I34" s="84"/>
      <c r="J34" s="84"/>
      <c r="K34" s="84"/>
      <c r="L34" s="84"/>
      <c r="M34" s="84"/>
      <c r="N34" s="84"/>
      <c r="O34" s="84"/>
      <c r="P34" s="84"/>
      <c r="Q34" s="84"/>
      <c r="R34" s="84"/>
      <c r="S34" s="84"/>
      <c r="T34" s="84"/>
      <c r="U34" s="84"/>
      <c r="V34" s="84"/>
      <c r="W34" s="84"/>
      <c r="X34" s="84"/>
      <c r="Y34" s="84"/>
      <c r="Z34" s="84"/>
    </row>
    <row r="35" customFormat="false" ht="13.5" hidden="false" customHeight="false" outlineLevel="0" collapsed="false">
      <c r="A35" s="91"/>
      <c r="B35" s="92"/>
      <c r="C35" s="84"/>
      <c r="D35" s="84"/>
      <c r="E35" s="84"/>
      <c r="F35" s="84"/>
      <c r="G35" s="84"/>
      <c r="H35" s="84"/>
      <c r="I35" s="84"/>
      <c r="J35" s="84"/>
      <c r="K35" s="84"/>
      <c r="L35" s="84"/>
      <c r="M35" s="84"/>
      <c r="N35" s="84"/>
      <c r="O35" s="84"/>
      <c r="P35" s="84"/>
      <c r="Q35" s="84"/>
      <c r="R35" s="84"/>
      <c r="S35" s="84"/>
      <c r="T35" s="84"/>
      <c r="U35" s="84"/>
      <c r="V35" s="84"/>
      <c r="W35" s="84"/>
      <c r="X35" s="84"/>
      <c r="Y35" s="84"/>
      <c r="Z35" s="84"/>
    </row>
    <row r="36" customFormat="false" ht="13.5" hidden="false" customHeight="false" outlineLevel="0" collapsed="false">
      <c r="A36" s="91"/>
      <c r="B36" s="92"/>
      <c r="C36" s="84"/>
      <c r="D36" s="84"/>
      <c r="E36" s="84"/>
      <c r="F36" s="84"/>
      <c r="G36" s="84"/>
      <c r="H36" s="84"/>
      <c r="I36" s="84"/>
      <c r="J36" s="84"/>
      <c r="K36" s="84"/>
      <c r="L36" s="84"/>
      <c r="M36" s="84"/>
      <c r="N36" s="84"/>
      <c r="O36" s="84"/>
      <c r="P36" s="84"/>
      <c r="Q36" s="84"/>
      <c r="R36" s="84"/>
      <c r="S36" s="84"/>
      <c r="T36" s="84"/>
      <c r="U36" s="84"/>
      <c r="V36" s="84"/>
      <c r="W36" s="84"/>
      <c r="X36" s="84"/>
      <c r="Y36" s="84"/>
      <c r="Z36" s="84"/>
    </row>
    <row r="37" customFormat="false" ht="13.5" hidden="false" customHeight="false" outlineLevel="0" collapsed="false">
      <c r="A37" s="91"/>
      <c r="B37" s="92"/>
      <c r="C37" s="84"/>
      <c r="D37" s="84"/>
      <c r="E37" s="84"/>
      <c r="F37" s="84"/>
      <c r="G37" s="84"/>
      <c r="H37" s="84"/>
      <c r="I37" s="84"/>
      <c r="J37" s="84"/>
      <c r="K37" s="84"/>
      <c r="L37" s="84"/>
      <c r="M37" s="84"/>
      <c r="N37" s="84"/>
      <c r="O37" s="84"/>
      <c r="P37" s="84"/>
      <c r="Q37" s="84"/>
      <c r="R37" s="84"/>
      <c r="S37" s="84"/>
      <c r="T37" s="84"/>
      <c r="U37" s="84"/>
      <c r="V37" s="84"/>
      <c r="W37" s="84"/>
      <c r="X37" s="84"/>
      <c r="Y37" s="84"/>
      <c r="Z37" s="84"/>
    </row>
    <row r="38" customFormat="false" ht="13.5" hidden="false" customHeight="false" outlineLevel="0" collapsed="false">
      <c r="A38" s="91"/>
      <c r="B38" s="92"/>
      <c r="C38" s="84"/>
      <c r="D38" s="84"/>
      <c r="E38" s="84"/>
      <c r="F38" s="84"/>
      <c r="G38" s="84"/>
      <c r="H38" s="84"/>
      <c r="I38" s="84"/>
      <c r="J38" s="84"/>
      <c r="K38" s="84"/>
      <c r="L38" s="84"/>
      <c r="M38" s="84"/>
      <c r="N38" s="84"/>
      <c r="O38" s="84"/>
      <c r="P38" s="84"/>
      <c r="Q38" s="84"/>
      <c r="R38" s="84"/>
      <c r="S38" s="84"/>
      <c r="T38" s="84"/>
      <c r="U38" s="84"/>
      <c r="V38" s="84"/>
      <c r="W38" s="84"/>
      <c r="X38" s="84"/>
      <c r="Y38" s="84"/>
      <c r="Z38" s="84"/>
    </row>
    <row r="39" customFormat="false" ht="13.5" hidden="false" customHeight="false" outlineLevel="0" collapsed="false">
      <c r="A39" s="91"/>
      <c r="B39" s="92"/>
      <c r="C39" s="84"/>
      <c r="D39" s="84"/>
      <c r="E39" s="84"/>
      <c r="F39" s="84"/>
      <c r="G39" s="84"/>
      <c r="H39" s="84"/>
      <c r="I39" s="84"/>
      <c r="J39" s="84"/>
      <c r="K39" s="84"/>
      <c r="L39" s="84"/>
      <c r="M39" s="84"/>
      <c r="N39" s="84"/>
      <c r="O39" s="84"/>
      <c r="P39" s="84"/>
      <c r="Q39" s="84"/>
      <c r="R39" s="84"/>
      <c r="S39" s="84"/>
      <c r="T39" s="84"/>
      <c r="U39" s="84"/>
      <c r="V39" s="84"/>
      <c r="W39" s="84"/>
      <c r="X39" s="84"/>
      <c r="Y39" s="84"/>
      <c r="Z39" s="84"/>
    </row>
    <row r="40" customFormat="false" ht="13.5" hidden="false" customHeight="false" outlineLevel="0" collapsed="false">
      <c r="A40" s="91"/>
      <c r="B40" s="92"/>
      <c r="C40" s="84"/>
      <c r="D40" s="84"/>
      <c r="E40" s="84"/>
      <c r="F40" s="84"/>
      <c r="G40" s="84"/>
      <c r="H40" s="84"/>
      <c r="I40" s="84"/>
      <c r="J40" s="84"/>
      <c r="K40" s="84"/>
      <c r="L40" s="84"/>
      <c r="M40" s="84"/>
      <c r="N40" s="84"/>
      <c r="O40" s="84"/>
      <c r="P40" s="84"/>
      <c r="Q40" s="84"/>
      <c r="R40" s="84"/>
      <c r="S40" s="84"/>
      <c r="T40" s="84"/>
      <c r="U40" s="84"/>
      <c r="V40" s="84"/>
      <c r="W40" s="84"/>
      <c r="X40" s="84"/>
      <c r="Y40" s="84"/>
      <c r="Z40" s="84"/>
    </row>
    <row r="41" customFormat="false" ht="13.5" hidden="false" customHeight="false" outlineLevel="0" collapsed="false">
      <c r="A41" s="91"/>
      <c r="B41" s="92"/>
      <c r="C41" s="84"/>
      <c r="D41" s="84"/>
      <c r="E41" s="84"/>
      <c r="F41" s="84"/>
      <c r="G41" s="84"/>
      <c r="H41" s="84"/>
      <c r="I41" s="84"/>
      <c r="J41" s="84"/>
      <c r="K41" s="84"/>
      <c r="L41" s="84"/>
      <c r="M41" s="84"/>
      <c r="N41" s="84"/>
      <c r="O41" s="84"/>
      <c r="P41" s="84"/>
      <c r="Q41" s="84"/>
      <c r="R41" s="84"/>
      <c r="S41" s="84"/>
      <c r="T41" s="84"/>
      <c r="U41" s="84"/>
      <c r="V41" s="84"/>
      <c r="W41" s="84"/>
      <c r="X41" s="84"/>
      <c r="Y41" s="84"/>
      <c r="Z41" s="84"/>
    </row>
    <row r="42" customFormat="false" ht="13.5" hidden="false" customHeight="false" outlineLevel="0" collapsed="false">
      <c r="A42" s="91"/>
      <c r="B42" s="92"/>
      <c r="C42" s="84"/>
      <c r="D42" s="84"/>
      <c r="E42" s="84"/>
      <c r="F42" s="84"/>
      <c r="G42" s="84"/>
      <c r="H42" s="84"/>
      <c r="I42" s="84"/>
      <c r="J42" s="84"/>
      <c r="K42" s="84"/>
      <c r="L42" s="84"/>
      <c r="M42" s="84"/>
      <c r="N42" s="84"/>
      <c r="O42" s="84"/>
      <c r="P42" s="84"/>
      <c r="Q42" s="84"/>
      <c r="R42" s="84"/>
      <c r="S42" s="84"/>
      <c r="T42" s="84"/>
      <c r="U42" s="84"/>
      <c r="V42" s="84"/>
      <c r="W42" s="84"/>
      <c r="X42" s="84"/>
      <c r="Y42" s="84"/>
      <c r="Z42" s="84"/>
    </row>
    <row r="43" customFormat="false" ht="13.5" hidden="false" customHeight="false" outlineLevel="0" collapsed="false">
      <c r="A43" s="91"/>
      <c r="B43" s="92"/>
      <c r="C43" s="84"/>
      <c r="D43" s="84"/>
      <c r="E43" s="84"/>
      <c r="F43" s="84"/>
      <c r="G43" s="84"/>
      <c r="H43" s="84"/>
      <c r="I43" s="84"/>
      <c r="J43" s="84"/>
      <c r="K43" s="84"/>
      <c r="L43" s="84"/>
      <c r="M43" s="84"/>
      <c r="N43" s="84"/>
      <c r="O43" s="84"/>
      <c r="P43" s="84"/>
      <c r="Q43" s="84"/>
      <c r="R43" s="84"/>
      <c r="S43" s="84"/>
      <c r="T43" s="84"/>
      <c r="U43" s="84"/>
      <c r="V43" s="84"/>
      <c r="W43" s="84"/>
      <c r="X43" s="84"/>
      <c r="Y43" s="84"/>
      <c r="Z43" s="84"/>
    </row>
    <row r="44" customFormat="false" ht="13.5" hidden="false" customHeight="false" outlineLevel="0" collapsed="false">
      <c r="A44" s="91"/>
      <c r="B44" s="92"/>
      <c r="C44" s="84"/>
      <c r="D44" s="84"/>
      <c r="E44" s="84"/>
      <c r="F44" s="84"/>
      <c r="G44" s="84"/>
      <c r="H44" s="84"/>
      <c r="I44" s="84"/>
      <c r="J44" s="84"/>
      <c r="K44" s="84"/>
      <c r="L44" s="84"/>
      <c r="M44" s="84"/>
      <c r="N44" s="84"/>
      <c r="O44" s="84"/>
      <c r="P44" s="84"/>
      <c r="Q44" s="84"/>
      <c r="R44" s="84"/>
      <c r="S44" s="84"/>
      <c r="T44" s="84"/>
      <c r="U44" s="84"/>
      <c r="V44" s="84"/>
      <c r="W44" s="84"/>
      <c r="X44" s="84"/>
      <c r="Y44" s="84"/>
      <c r="Z44" s="84"/>
    </row>
    <row r="45" customFormat="false" ht="13.5" hidden="false" customHeight="false" outlineLevel="0" collapsed="false">
      <c r="A45" s="91"/>
      <c r="B45" s="92"/>
      <c r="C45" s="84"/>
      <c r="D45" s="84"/>
      <c r="E45" s="84"/>
      <c r="F45" s="84"/>
      <c r="G45" s="84"/>
      <c r="H45" s="84"/>
      <c r="I45" s="84"/>
      <c r="J45" s="84"/>
      <c r="K45" s="84"/>
      <c r="L45" s="84"/>
      <c r="M45" s="84"/>
      <c r="N45" s="84"/>
      <c r="O45" s="84"/>
      <c r="P45" s="84"/>
      <c r="Q45" s="84"/>
      <c r="R45" s="84"/>
      <c r="S45" s="84"/>
      <c r="T45" s="84"/>
      <c r="U45" s="84"/>
      <c r="V45" s="84"/>
      <c r="W45" s="84"/>
      <c r="X45" s="84"/>
      <c r="Y45" s="84"/>
      <c r="Z45" s="84"/>
    </row>
    <row r="46" customFormat="false" ht="13.5" hidden="false" customHeight="false" outlineLevel="0" collapsed="false">
      <c r="A46" s="91"/>
      <c r="B46" s="92"/>
      <c r="C46" s="84"/>
      <c r="D46" s="84"/>
      <c r="E46" s="84"/>
      <c r="F46" s="84"/>
      <c r="G46" s="84"/>
      <c r="H46" s="84"/>
      <c r="I46" s="84"/>
      <c r="J46" s="84"/>
      <c r="K46" s="84"/>
      <c r="L46" s="84"/>
      <c r="M46" s="84"/>
      <c r="N46" s="84"/>
      <c r="O46" s="84"/>
      <c r="P46" s="84"/>
      <c r="Q46" s="84"/>
      <c r="R46" s="84"/>
      <c r="S46" s="84"/>
      <c r="T46" s="84"/>
      <c r="U46" s="84"/>
      <c r="V46" s="84"/>
      <c r="W46" s="84"/>
      <c r="X46" s="84"/>
      <c r="Y46" s="84"/>
      <c r="Z46" s="84"/>
    </row>
    <row r="47" customFormat="false" ht="13.5" hidden="false" customHeight="false" outlineLevel="0" collapsed="false">
      <c r="A47" s="91"/>
      <c r="B47" s="92"/>
      <c r="C47" s="84"/>
      <c r="D47" s="84"/>
      <c r="E47" s="84"/>
      <c r="F47" s="84"/>
      <c r="G47" s="84"/>
      <c r="H47" s="84"/>
      <c r="I47" s="84"/>
      <c r="J47" s="84"/>
      <c r="K47" s="84"/>
      <c r="L47" s="84"/>
      <c r="M47" s="84"/>
      <c r="N47" s="84"/>
      <c r="O47" s="84"/>
      <c r="P47" s="84"/>
      <c r="Q47" s="84"/>
      <c r="R47" s="84"/>
      <c r="S47" s="84"/>
      <c r="T47" s="84"/>
      <c r="U47" s="84"/>
      <c r="V47" s="84"/>
      <c r="W47" s="84"/>
      <c r="X47" s="84"/>
      <c r="Y47" s="84"/>
      <c r="Z47" s="84"/>
    </row>
    <row r="48" customFormat="false" ht="13.5" hidden="false" customHeight="false" outlineLevel="0" collapsed="false">
      <c r="A48" s="91"/>
      <c r="B48" s="92"/>
      <c r="C48" s="84"/>
      <c r="D48" s="84"/>
      <c r="E48" s="84"/>
      <c r="F48" s="84"/>
      <c r="G48" s="84"/>
      <c r="H48" s="84"/>
      <c r="I48" s="84"/>
      <c r="J48" s="84"/>
      <c r="K48" s="84"/>
      <c r="L48" s="84"/>
      <c r="M48" s="84"/>
      <c r="N48" s="84"/>
      <c r="O48" s="84"/>
      <c r="P48" s="84"/>
      <c r="Q48" s="84"/>
      <c r="R48" s="84"/>
      <c r="S48" s="84"/>
      <c r="T48" s="84"/>
      <c r="U48" s="84"/>
      <c r="V48" s="84"/>
      <c r="W48" s="84"/>
      <c r="X48" s="84"/>
      <c r="Y48" s="84"/>
      <c r="Z48" s="84"/>
    </row>
    <row r="49" customFormat="false" ht="13.5" hidden="false" customHeight="false" outlineLevel="0" collapsed="false">
      <c r="A49" s="91"/>
      <c r="B49" s="92"/>
      <c r="C49" s="84"/>
      <c r="D49" s="84"/>
      <c r="E49" s="84"/>
      <c r="F49" s="84"/>
      <c r="G49" s="84"/>
      <c r="H49" s="84"/>
      <c r="I49" s="84"/>
      <c r="J49" s="84"/>
      <c r="K49" s="84"/>
      <c r="L49" s="84"/>
      <c r="M49" s="84"/>
      <c r="N49" s="84"/>
      <c r="O49" s="84"/>
      <c r="P49" s="84"/>
      <c r="Q49" s="84"/>
      <c r="R49" s="84"/>
      <c r="S49" s="84"/>
      <c r="T49" s="84"/>
      <c r="U49" s="84"/>
      <c r="V49" s="84"/>
      <c r="W49" s="84"/>
      <c r="X49" s="84"/>
      <c r="Y49" s="84"/>
      <c r="Z49" s="84"/>
    </row>
    <row r="50" customFormat="false" ht="13.5" hidden="false" customHeight="false" outlineLevel="0" collapsed="false">
      <c r="A50" s="91"/>
      <c r="B50" s="92"/>
      <c r="C50" s="84"/>
      <c r="D50" s="84"/>
      <c r="E50" s="84"/>
      <c r="F50" s="84"/>
      <c r="G50" s="84"/>
      <c r="H50" s="84"/>
      <c r="I50" s="84"/>
      <c r="J50" s="84"/>
      <c r="K50" s="84"/>
      <c r="L50" s="84"/>
      <c r="M50" s="84"/>
      <c r="N50" s="84"/>
      <c r="O50" s="84"/>
      <c r="P50" s="84"/>
      <c r="Q50" s="84"/>
      <c r="R50" s="84"/>
      <c r="S50" s="84"/>
      <c r="T50" s="84"/>
      <c r="U50" s="84"/>
      <c r="V50" s="84"/>
      <c r="W50" s="84"/>
      <c r="X50" s="84"/>
      <c r="Y50" s="84"/>
      <c r="Z50" s="84"/>
    </row>
    <row r="51" customFormat="false" ht="13.5" hidden="false" customHeight="false" outlineLevel="0" collapsed="false">
      <c r="A51" s="91"/>
      <c r="B51" s="92"/>
      <c r="C51" s="84"/>
      <c r="D51" s="84"/>
      <c r="E51" s="84"/>
      <c r="F51" s="84"/>
      <c r="G51" s="84"/>
      <c r="H51" s="84"/>
      <c r="I51" s="84"/>
      <c r="J51" s="84"/>
      <c r="K51" s="84"/>
      <c r="L51" s="84"/>
      <c r="M51" s="84"/>
      <c r="N51" s="84"/>
      <c r="O51" s="84"/>
      <c r="P51" s="84"/>
      <c r="Q51" s="84"/>
      <c r="R51" s="84"/>
      <c r="S51" s="84"/>
      <c r="T51" s="84"/>
      <c r="U51" s="84"/>
      <c r="V51" s="84"/>
      <c r="W51" s="84"/>
      <c r="X51" s="84"/>
      <c r="Y51" s="84"/>
      <c r="Z51" s="84"/>
    </row>
    <row r="52" customFormat="false" ht="13.5" hidden="false" customHeight="false" outlineLevel="0" collapsed="false">
      <c r="A52" s="91"/>
      <c r="B52" s="92"/>
      <c r="C52" s="84"/>
      <c r="D52" s="84"/>
      <c r="E52" s="84"/>
      <c r="F52" s="84"/>
      <c r="G52" s="84"/>
      <c r="H52" s="84"/>
      <c r="I52" s="84"/>
      <c r="J52" s="84"/>
      <c r="K52" s="84"/>
      <c r="L52" s="84"/>
      <c r="M52" s="84"/>
      <c r="N52" s="84"/>
      <c r="O52" s="84"/>
      <c r="P52" s="84"/>
      <c r="Q52" s="84"/>
      <c r="R52" s="84"/>
      <c r="S52" s="84"/>
      <c r="T52" s="84"/>
      <c r="U52" s="84"/>
      <c r="V52" s="84"/>
      <c r="W52" s="84"/>
      <c r="X52" s="84"/>
      <c r="Y52" s="84"/>
      <c r="Z52" s="84"/>
    </row>
    <row r="53" customFormat="false" ht="13.5" hidden="false" customHeight="false" outlineLevel="0" collapsed="false">
      <c r="A53" s="91"/>
      <c r="B53" s="92"/>
      <c r="C53" s="84"/>
      <c r="D53" s="84"/>
      <c r="E53" s="84"/>
      <c r="F53" s="84"/>
      <c r="G53" s="84"/>
      <c r="H53" s="84"/>
      <c r="I53" s="84"/>
      <c r="J53" s="84"/>
      <c r="K53" s="84"/>
      <c r="L53" s="84"/>
      <c r="M53" s="84"/>
      <c r="N53" s="84"/>
      <c r="O53" s="84"/>
      <c r="P53" s="84"/>
      <c r="Q53" s="84"/>
      <c r="R53" s="84"/>
      <c r="S53" s="84"/>
      <c r="T53" s="84"/>
      <c r="U53" s="84"/>
      <c r="V53" s="84"/>
      <c r="W53" s="84"/>
      <c r="X53" s="84"/>
      <c r="Y53" s="84"/>
      <c r="Z53" s="84"/>
    </row>
    <row r="54" customFormat="false" ht="13.5" hidden="false" customHeight="false" outlineLevel="0" collapsed="false">
      <c r="A54" s="91"/>
      <c r="B54" s="92"/>
      <c r="C54" s="84"/>
      <c r="D54" s="84"/>
      <c r="E54" s="84"/>
      <c r="F54" s="84"/>
      <c r="G54" s="84"/>
      <c r="H54" s="84"/>
      <c r="I54" s="84"/>
      <c r="J54" s="84"/>
      <c r="K54" s="84"/>
      <c r="L54" s="84"/>
      <c r="M54" s="84"/>
      <c r="N54" s="84"/>
      <c r="O54" s="84"/>
      <c r="P54" s="84"/>
      <c r="Q54" s="84"/>
      <c r="R54" s="84"/>
      <c r="S54" s="84"/>
      <c r="T54" s="84"/>
      <c r="U54" s="84"/>
      <c r="V54" s="84"/>
      <c r="W54" s="84"/>
      <c r="X54" s="84"/>
      <c r="Y54" s="84"/>
      <c r="Z54" s="84"/>
    </row>
    <row r="55" customFormat="false" ht="13.5" hidden="false" customHeight="false" outlineLevel="0" collapsed="false">
      <c r="A55" s="91"/>
      <c r="B55" s="92"/>
      <c r="C55" s="84"/>
      <c r="D55" s="84"/>
      <c r="E55" s="84"/>
      <c r="F55" s="84"/>
      <c r="G55" s="84"/>
      <c r="H55" s="84"/>
      <c r="I55" s="84"/>
      <c r="J55" s="84"/>
      <c r="K55" s="84"/>
      <c r="L55" s="84"/>
      <c r="M55" s="84"/>
      <c r="N55" s="84"/>
      <c r="O55" s="84"/>
      <c r="P55" s="84"/>
      <c r="Q55" s="84"/>
      <c r="R55" s="84"/>
      <c r="S55" s="84"/>
      <c r="T55" s="84"/>
      <c r="U55" s="84"/>
      <c r="V55" s="84"/>
      <c r="W55" s="84"/>
      <c r="X55" s="84"/>
      <c r="Y55" s="84"/>
      <c r="Z55" s="84"/>
    </row>
    <row r="56" customFormat="false" ht="13.5" hidden="false" customHeight="false" outlineLevel="0" collapsed="false">
      <c r="A56" s="91"/>
      <c r="B56" s="92"/>
      <c r="C56" s="84"/>
      <c r="D56" s="84"/>
      <c r="E56" s="84"/>
      <c r="F56" s="84"/>
      <c r="G56" s="84"/>
      <c r="H56" s="84"/>
      <c r="I56" s="84"/>
      <c r="J56" s="84"/>
      <c r="K56" s="84"/>
      <c r="L56" s="84"/>
      <c r="M56" s="84"/>
      <c r="N56" s="84"/>
      <c r="O56" s="84"/>
      <c r="P56" s="84"/>
      <c r="Q56" s="84"/>
      <c r="R56" s="84"/>
      <c r="S56" s="84"/>
      <c r="T56" s="84"/>
      <c r="U56" s="84"/>
      <c r="V56" s="84"/>
      <c r="W56" s="84"/>
      <c r="X56" s="84"/>
      <c r="Y56" s="84"/>
      <c r="Z56" s="84"/>
    </row>
    <row r="57" customFormat="false" ht="13.5" hidden="false" customHeight="false" outlineLevel="0" collapsed="false">
      <c r="A57" s="91"/>
      <c r="B57" s="92"/>
      <c r="C57" s="84"/>
      <c r="D57" s="84"/>
      <c r="E57" s="84"/>
      <c r="F57" s="84"/>
      <c r="G57" s="84"/>
      <c r="H57" s="84"/>
      <c r="I57" s="84"/>
      <c r="J57" s="84"/>
      <c r="K57" s="84"/>
      <c r="L57" s="84"/>
      <c r="M57" s="84"/>
      <c r="N57" s="84"/>
      <c r="O57" s="84"/>
      <c r="P57" s="84"/>
      <c r="Q57" s="84"/>
      <c r="R57" s="84"/>
      <c r="S57" s="84"/>
      <c r="T57" s="84"/>
      <c r="U57" s="84"/>
      <c r="V57" s="84"/>
      <c r="W57" s="84"/>
      <c r="X57" s="84"/>
      <c r="Y57" s="84"/>
      <c r="Z57" s="84"/>
    </row>
    <row r="58" customFormat="false" ht="13.5" hidden="false" customHeight="false" outlineLevel="0" collapsed="false">
      <c r="A58" s="91"/>
      <c r="B58" s="92"/>
      <c r="C58" s="84"/>
      <c r="D58" s="84"/>
      <c r="E58" s="84"/>
      <c r="F58" s="84"/>
      <c r="G58" s="84"/>
      <c r="H58" s="84"/>
      <c r="I58" s="84"/>
      <c r="J58" s="84"/>
      <c r="K58" s="84"/>
      <c r="L58" s="84"/>
      <c r="M58" s="84"/>
      <c r="N58" s="84"/>
      <c r="O58" s="84"/>
      <c r="P58" s="84"/>
      <c r="Q58" s="84"/>
      <c r="R58" s="84"/>
      <c r="S58" s="84"/>
      <c r="T58" s="84"/>
      <c r="U58" s="84"/>
      <c r="V58" s="84"/>
      <c r="W58" s="84"/>
      <c r="X58" s="84"/>
      <c r="Y58" s="84"/>
      <c r="Z58" s="84"/>
    </row>
    <row r="59" customFormat="false" ht="13.5" hidden="false" customHeight="false" outlineLevel="0" collapsed="false">
      <c r="A59" s="91"/>
      <c r="B59" s="92"/>
      <c r="C59" s="84"/>
      <c r="D59" s="84"/>
      <c r="E59" s="84"/>
      <c r="F59" s="84"/>
      <c r="G59" s="84"/>
      <c r="H59" s="84"/>
      <c r="I59" s="84"/>
      <c r="J59" s="84"/>
      <c r="K59" s="84"/>
      <c r="L59" s="84"/>
      <c r="M59" s="84"/>
      <c r="N59" s="84"/>
      <c r="O59" s="84"/>
      <c r="P59" s="84"/>
      <c r="Q59" s="84"/>
      <c r="R59" s="84"/>
      <c r="S59" s="84"/>
      <c r="T59" s="84"/>
      <c r="U59" s="84"/>
      <c r="V59" s="84"/>
      <c r="W59" s="84"/>
      <c r="X59" s="84"/>
      <c r="Y59" s="84"/>
      <c r="Z59" s="84"/>
    </row>
    <row r="60" customFormat="false" ht="13.5" hidden="false" customHeight="false" outlineLevel="0" collapsed="false">
      <c r="A60" s="91"/>
      <c r="B60" s="92"/>
      <c r="C60" s="84"/>
      <c r="D60" s="84"/>
      <c r="E60" s="84"/>
      <c r="F60" s="84"/>
      <c r="G60" s="84"/>
      <c r="H60" s="84"/>
      <c r="I60" s="84"/>
      <c r="J60" s="84"/>
      <c r="K60" s="84"/>
      <c r="L60" s="84"/>
      <c r="M60" s="84"/>
      <c r="N60" s="84"/>
      <c r="O60" s="84"/>
      <c r="P60" s="84"/>
      <c r="Q60" s="84"/>
      <c r="R60" s="84"/>
      <c r="S60" s="84"/>
      <c r="T60" s="84"/>
      <c r="U60" s="84"/>
      <c r="V60" s="84"/>
      <c r="W60" s="84"/>
      <c r="X60" s="84"/>
      <c r="Y60" s="84"/>
      <c r="Z60" s="84"/>
    </row>
    <row r="61" customFormat="false" ht="13.5" hidden="false" customHeight="false" outlineLevel="0" collapsed="false">
      <c r="A61" s="91"/>
      <c r="B61" s="92"/>
      <c r="C61" s="84"/>
      <c r="D61" s="84"/>
      <c r="E61" s="84"/>
      <c r="F61" s="84"/>
      <c r="G61" s="84"/>
      <c r="H61" s="84"/>
      <c r="I61" s="84"/>
      <c r="J61" s="84"/>
      <c r="K61" s="84"/>
      <c r="L61" s="84"/>
      <c r="M61" s="84"/>
      <c r="N61" s="84"/>
      <c r="O61" s="84"/>
      <c r="P61" s="84"/>
      <c r="Q61" s="84"/>
      <c r="R61" s="84"/>
      <c r="S61" s="84"/>
      <c r="T61" s="84"/>
      <c r="U61" s="84"/>
      <c r="V61" s="84"/>
      <c r="W61" s="84"/>
      <c r="X61" s="84"/>
      <c r="Y61" s="84"/>
      <c r="Z61" s="84"/>
    </row>
    <row r="62" customFormat="false" ht="13.5" hidden="false" customHeight="false" outlineLevel="0" collapsed="false">
      <c r="A62" s="91"/>
      <c r="B62" s="92"/>
      <c r="C62" s="84"/>
      <c r="D62" s="84"/>
      <c r="E62" s="84"/>
      <c r="F62" s="84"/>
      <c r="G62" s="84"/>
      <c r="H62" s="84"/>
      <c r="I62" s="84"/>
      <c r="J62" s="84"/>
      <c r="K62" s="84"/>
      <c r="L62" s="84"/>
      <c r="M62" s="84"/>
      <c r="N62" s="84"/>
      <c r="O62" s="84"/>
      <c r="P62" s="84"/>
      <c r="Q62" s="84"/>
      <c r="R62" s="84"/>
      <c r="S62" s="84"/>
      <c r="T62" s="84"/>
      <c r="U62" s="84"/>
      <c r="V62" s="84"/>
      <c r="W62" s="84"/>
      <c r="X62" s="84"/>
      <c r="Y62" s="84"/>
      <c r="Z62" s="84"/>
    </row>
    <row r="63" customFormat="false" ht="13.5" hidden="false" customHeight="false" outlineLevel="0" collapsed="false">
      <c r="A63" s="91"/>
      <c r="B63" s="92"/>
      <c r="C63" s="84"/>
      <c r="D63" s="84"/>
      <c r="E63" s="84"/>
      <c r="F63" s="84"/>
      <c r="G63" s="84"/>
      <c r="H63" s="84"/>
      <c r="I63" s="84"/>
      <c r="J63" s="84"/>
      <c r="K63" s="84"/>
      <c r="L63" s="84"/>
      <c r="M63" s="84"/>
      <c r="N63" s="84"/>
      <c r="O63" s="84"/>
      <c r="P63" s="84"/>
      <c r="Q63" s="84"/>
      <c r="R63" s="84"/>
      <c r="S63" s="84"/>
      <c r="T63" s="84"/>
      <c r="U63" s="84"/>
      <c r="V63" s="84"/>
      <c r="W63" s="84"/>
      <c r="X63" s="84"/>
      <c r="Y63" s="84"/>
      <c r="Z63" s="84"/>
    </row>
    <row r="64" customFormat="false" ht="13.5" hidden="false" customHeight="false" outlineLevel="0" collapsed="false">
      <c r="A64" s="91"/>
      <c r="B64" s="92"/>
      <c r="C64" s="84"/>
      <c r="D64" s="84"/>
      <c r="E64" s="84"/>
      <c r="F64" s="84"/>
      <c r="G64" s="84"/>
      <c r="H64" s="84"/>
      <c r="I64" s="84"/>
      <c r="J64" s="84"/>
      <c r="K64" s="84"/>
      <c r="L64" s="84"/>
      <c r="M64" s="84"/>
      <c r="N64" s="84"/>
      <c r="O64" s="84"/>
      <c r="P64" s="84"/>
      <c r="Q64" s="84"/>
      <c r="R64" s="84"/>
      <c r="S64" s="84"/>
      <c r="T64" s="84"/>
      <c r="U64" s="84"/>
      <c r="V64" s="84"/>
      <c r="W64" s="84"/>
      <c r="X64" s="84"/>
      <c r="Y64" s="84"/>
      <c r="Z64" s="84"/>
    </row>
    <row r="65" customFormat="false" ht="13.5" hidden="false" customHeight="false" outlineLevel="0" collapsed="false">
      <c r="A65" s="91"/>
      <c r="B65" s="92"/>
      <c r="C65" s="84"/>
      <c r="D65" s="84"/>
      <c r="E65" s="84"/>
      <c r="F65" s="84"/>
      <c r="G65" s="84"/>
      <c r="H65" s="84"/>
      <c r="I65" s="84"/>
      <c r="J65" s="84"/>
      <c r="K65" s="84"/>
      <c r="L65" s="84"/>
      <c r="M65" s="84"/>
      <c r="N65" s="84"/>
      <c r="O65" s="84"/>
      <c r="P65" s="84"/>
      <c r="Q65" s="84"/>
      <c r="R65" s="84"/>
      <c r="S65" s="84"/>
      <c r="T65" s="84"/>
      <c r="U65" s="84"/>
      <c r="V65" s="84"/>
      <c r="W65" s="84"/>
      <c r="X65" s="84"/>
      <c r="Y65" s="84"/>
      <c r="Z65" s="84"/>
    </row>
    <row r="66" customFormat="false" ht="13.5" hidden="false" customHeight="false" outlineLevel="0" collapsed="false">
      <c r="A66" s="91"/>
      <c r="B66" s="92"/>
      <c r="C66" s="84"/>
      <c r="D66" s="84"/>
      <c r="E66" s="84"/>
      <c r="F66" s="84"/>
      <c r="G66" s="84"/>
      <c r="H66" s="84"/>
      <c r="I66" s="84"/>
      <c r="J66" s="84"/>
      <c r="K66" s="84"/>
      <c r="L66" s="84"/>
      <c r="M66" s="84"/>
      <c r="N66" s="84"/>
      <c r="O66" s="84"/>
      <c r="P66" s="84"/>
      <c r="Q66" s="84"/>
      <c r="R66" s="84"/>
      <c r="S66" s="84"/>
      <c r="T66" s="84"/>
      <c r="U66" s="84"/>
      <c r="V66" s="84"/>
      <c r="W66" s="84"/>
      <c r="X66" s="84"/>
      <c r="Y66" s="84"/>
      <c r="Z66" s="84"/>
    </row>
    <row r="67" customFormat="false" ht="13.5" hidden="false" customHeight="false" outlineLevel="0" collapsed="false">
      <c r="A67" s="91"/>
      <c r="B67" s="92"/>
      <c r="C67" s="84"/>
      <c r="D67" s="84"/>
      <c r="E67" s="84"/>
      <c r="F67" s="84"/>
      <c r="G67" s="84"/>
      <c r="H67" s="84"/>
      <c r="I67" s="84"/>
      <c r="J67" s="84"/>
      <c r="K67" s="84"/>
      <c r="L67" s="84"/>
      <c r="M67" s="84"/>
      <c r="N67" s="84"/>
      <c r="O67" s="84"/>
      <c r="P67" s="84"/>
      <c r="Q67" s="84"/>
      <c r="R67" s="84"/>
      <c r="S67" s="84"/>
      <c r="T67" s="84"/>
      <c r="U67" s="84"/>
      <c r="V67" s="84"/>
      <c r="W67" s="84"/>
      <c r="X67" s="84"/>
      <c r="Y67" s="84"/>
      <c r="Z67" s="84"/>
    </row>
    <row r="68" customFormat="false" ht="13.5" hidden="false" customHeight="false" outlineLevel="0" collapsed="false">
      <c r="A68" s="91"/>
      <c r="B68" s="92"/>
      <c r="C68" s="84"/>
      <c r="D68" s="84"/>
      <c r="E68" s="84"/>
      <c r="F68" s="84"/>
      <c r="G68" s="84"/>
      <c r="H68" s="84"/>
      <c r="I68" s="84"/>
      <c r="J68" s="84"/>
      <c r="K68" s="84"/>
      <c r="L68" s="84"/>
      <c r="M68" s="84"/>
      <c r="N68" s="84"/>
      <c r="O68" s="84"/>
      <c r="P68" s="84"/>
      <c r="Q68" s="84"/>
      <c r="R68" s="84"/>
      <c r="S68" s="84"/>
      <c r="T68" s="84"/>
      <c r="U68" s="84"/>
      <c r="V68" s="84"/>
      <c r="W68" s="84"/>
      <c r="X68" s="84"/>
      <c r="Y68" s="84"/>
      <c r="Z68" s="84"/>
    </row>
    <row r="69" customFormat="false" ht="13.5" hidden="false" customHeight="false" outlineLevel="0" collapsed="false">
      <c r="A69" s="91"/>
      <c r="B69" s="92"/>
      <c r="C69" s="84"/>
      <c r="D69" s="84"/>
      <c r="E69" s="84"/>
      <c r="F69" s="84"/>
      <c r="G69" s="84"/>
      <c r="H69" s="84"/>
      <c r="I69" s="84"/>
      <c r="J69" s="84"/>
      <c r="K69" s="84"/>
      <c r="L69" s="84"/>
      <c r="M69" s="84"/>
      <c r="N69" s="84"/>
      <c r="O69" s="84"/>
      <c r="P69" s="84"/>
      <c r="Q69" s="84"/>
      <c r="R69" s="84"/>
      <c r="S69" s="84"/>
      <c r="T69" s="84"/>
      <c r="U69" s="84"/>
      <c r="V69" s="84"/>
      <c r="W69" s="84"/>
      <c r="X69" s="84"/>
      <c r="Y69" s="84"/>
      <c r="Z69" s="84"/>
    </row>
    <row r="70" customFormat="false" ht="13.5" hidden="false" customHeight="false" outlineLevel="0" collapsed="false">
      <c r="A70" s="91"/>
      <c r="B70" s="92"/>
      <c r="C70" s="84"/>
      <c r="D70" s="84"/>
      <c r="E70" s="84"/>
      <c r="F70" s="84"/>
      <c r="G70" s="84"/>
      <c r="H70" s="84"/>
      <c r="I70" s="84"/>
      <c r="J70" s="84"/>
      <c r="K70" s="84"/>
      <c r="L70" s="84"/>
      <c r="M70" s="84"/>
      <c r="N70" s="84"/>
      <c r="O70" s="84"/>
      <c r="P70" s="84"/>
      <c r="Q70" s="84"/>
      <c r="R70" s="84"/>
      <c r="S70" s="84"/>
      <c r="T70" s="84"/>
      <c r="U70" s="84"/>
      <c r="V70" s="84"/>
      <c r="W70" s="84"/>
      <c r="X70" s="84"/>
      <c r="Y70" s="84"/>
      <c r="Z70" s="84"/>
    </row>
    <row r="71" customFormat="false" ht="13.5" hidden="false" customHeight="false" outlineLevel="0" collapsed="false">
      <c r="A71" s="91"/>
      <c r="B71" s="92"/>
      <c r="C71" s="84"/>
      <c r="D71" s="84"/>
      <c r="E71" s="84"/>
      <c r="F71" s="84"/>
      <c r="G71" s="84"/>
      <c r="H71" s="84"/>
      <c r="I71" s="84"/>
      <c r="J71" s="84"/>
      <c r="K71" s="84"/>
      <c r="L71" s="84"/>
      <c r="M71" s="84"/>
      <c r="N71" s="84"/>
      <c r="O71" s="84"/>
      <c r="P71" s="84"/>
      <c r="Q71" s="84"/>
      <c r="R71" s="84"/>
      <c r="S71" s="84"/>
      <c r="T71" s="84"/>
      <c r="U71" s="84"/>
      <c r="V71" s="84"/>
      <c r="W71" s="84"/>
      <c r="X71" s="84"/>
      <c r="Y71" s="84"/>
      <c r="Z71" s="84"/>
    </row>
    <row r="72" customFormat="false" ht="13.5" hidden="false" customHeight="false" outlineLevel="0" collapsed="false">
      <c r="A72" s="91"/>
      <c r="B72" s="92"/>
      <c r="C72" s="84"/>
      <c r="D72" s="84"/>
      <c r="E72" s="84"/>
      <c r="F72" s="84"/>
      <c r="G72" s="84"/>
      <c r="H72" s="84"/>
      <c r="I72" s="84"/>
      <c r="J72" s="84"/>
      <c r="K72" s="84"/>
      <c r="L72" s="84"/>
      <c r="M72" s="84"/>
      <c r="N72" s="84"/>
      <c r="O72" s="84"/>
      <c r="P72" s="84"/>
      <c r="Q72" s="84"/>
      <c r="R72" s="84"/>
      <c r="S72" s="84"/>
      <c r="T72" s="84"/>
      <c r="U72" s="84"/>
      <c r="V72" s="84"/>
      <c r="W72" s="84"/>
      <c r="X72" s="84"/>
      <c r="Y72" s="84"/>
      <c r="Z72" s="84"/>
    </row>
    <row r="73" customFormat="false" ht="13.5" hidden="false" customHeight="false" outlineLevel="0" collapsed="false">
      <c r="A73" s="91"/>
      <c r="B73" s="92"/>
      <c r="C73" s="84"/>
      <c r="D73" s="84"/>
      <c r="E73" s="84"/>
      <c r="F73" s="84"/>
      <c r="G73" s="84"/>
      <c r="H73" s="84"/>
      <c r="I73" s="84"/>
      <c r="J73" s="84"/>
      <c r="K73" s="84"/>
      <c r="L73" s="84"/>
      <c r="M73" s="84"/>
      <c r="N73" s="84"/>
      <c r="O73" s="84"/>
      <c r="P73" s="84"/>
      <c r="Q73" s="84"/>
      <c r="R73" s="84"/>
      <c r="S73" s="84"/>
      <c r="T73" s="84"/>
      <c r="U73" s="84"/>
      <c r="V73" s="84"/>
      <c r="W73" s="84"/>
      <c r="X73" s="84"/>
      <c r="Y73" s="84"/>
      <c r="Z73" s="84"/>
    </row>
    <row r="74" customFormat="false" ht="13.5" hidden="false" customHeight="false" outlineLevel="0" collapsed="false">
      <c r="A74" s="91"/>
      <c r="B74" s="92"/>
      <c r="C74" s="84"/>
      <c r="D74" s="84"/>
      <c r="E74" s="84"/>
      <c r="F74" s="84"/>
      <c r="G74" s="84"/>
      <c r="H74" s="84"/>
      <c r="I74" s="84"/>
      <c r="J74" s="84"/>
      <c r="K74" s="84"/>
      <c r="L74" s="84"/>
      <c r="M74" s="84"/>
      <c r="N74" s="84"/>
      <c r="O74" s="84"/>
      <c r="P74" s="84"/>
      <c r="Q74" s="84"/>
      <c r="R74" s="84"/>
      <c r="S74" s="84"/>
      <c r="T74" s="84"/>
      <c r="U74" s="84"/>
      <c r="V74" s="84"/>
      <c r="W74" s="84"/>
      <c r="X74" s="84"/>
      <c r="Y74" s="84"/>
      <c r="Z74" s="84"/>
    </row>
    <row r="75" customFormat="false" ht="13.5" hidden="false" customHeight="false" outlineLevel="0" collapsed="false">
      <c r="A75" s="91"/>
      <c r="B75" s="92"/>
      <c r="C75" s="84"/>
      <c r="D75" s="84"/>
      <c r="E75" s="84"/>
      <c r="F75" s="84"/>
      <c r="G75" s="84"/>
      <c r="H75" s="84"/>
      <c r="I75" s="84"/>
      <c r="J75" s="84"/>
      <c r="K75" s="84"/>
      <c r="L75" s="84"/>
      <c r="M75" s="84"/>
      <c r="N75" s="84"/>
      <c r="O75" s="84"/>
      <c r="P75" s="84"/>
      <c r="Q75" s="84"/>
      <c r="R75" s="84"/>
      <c r="S75" s="84"/>
      <c r="T75" s="84"/>
      <c r="U75" s="84"/>
      <c r="V75" s="84"/>
      <c r="W75" s="84"/>
      <c r="X75" s="84"/>
      <c r="Y75" s="84"/>
      <c r="Z75" s="84"/>
    </row>
    <row r="76" customFormat="false" ht="13.5" hidden="false" customHeight="false" outlineLevel="0" collapsed="false">
      <c r="A76" s="91"/>
      <c r="B76" s="92"/>
      <c r="C76" s="84"/>
      <c r="D76" s="84"/>
      <c r="E76" s="84"/>
      <c r="F76" s="84"/>
      <c r="G76" s="84"/>
      <c r="H76" s="84"/>
      <c r="I76" s="84"/>
      <c r="J76" s="84"/>
      <c r="K76" s="84"/>
      <c r="L76" s="84"/>
      <c r="M76" s="84"/>
      <c r="N76" s="84"/>
      <c r="O76" s="84"/>
      <c r="P76" s="84"/>
      <c r="Q76" s="84"/>
      <c r="R76" s="84"/>
      <c r="S76" s="84"/>
      <c r="T76" s="84"/>
      <c r="U76" s="84"/>
      <c r="V76" s="84"/>
      <c r="W76" s="84"/>
      <c r="X76" s="84"/>
      <c r="Y76" s="84"/>
      <c r="Z76" s="84"/>
    </row>
    <row r="77" customFormat="false" ht="13.5" hidden="false" customHeight="false" outlineLevel="0" collapsed="false">
      <c r="A77" s="91"/>
      <c r="B77" s="92"/>
      <c r="C77" s="84"/>
      <c r="D77" s="84"/>
      <c r="E77" s="84"/>
      <c r="F77" s="84"/>
      <c r="G77" s="84"/>
      <c r="H77" s="84"/>
      <c r="I77" s="84"/>
      <c r="J77" s="84"/>
      <c r="K77" s="84"/>
      <c r="L77" s="84"/>
      <c r="M77" s="84"/>
      <c r="N77" s="84"/>
      <c r="O77" s="84"/>
      <c r="P77" s="84"/>
      <c r="Q77" s="84"/>
      <c r="R77" s="84"/>
      <c r="S77" s="84"/>
      <c r="T77" s="84"/>
      <c r="U77" s="84"/>
      <c r="V77" s="84"/>
      <c r="W77" s="84"/>
      <c r="X77" s="84"/>
      <c r="Y77" s="84"/>
      <c r="Z77" s="84"/>
    </row>
    <row r="78" customFormat="false" ht="13.5" hidden="false" customHeight="false" outlineLevel="0" collapsed="false">
      <c r="A78" s="91"/>
      <c r="B78" s="92"/>
      <c r="C78" s="84"/>
      <c r="D78" s="84"/>
      <c r="E78" s="84"/>
      <c r="F78" s="84"/>
      <c r="G78" s="84"/>
      <c r="H78" s="84"/>
      <c r="I78" s="84"/>
      <c r="J78" s="84"/>
      <c r="K78" s="84"/>
      <c r="L78" s="84"/>
      <c r="M78" s="84"/>
      <c r="N78" s="84"/>
      <c r="O78" s="84"/>
      <c r="P78" s="84"/>
      <c r="Q78" s="84"/>
      <c r="R78" s="84"/>
      <c r="S78" s="84"/>
      <c r="T78" s="84"/>
      <c r="U78" s="84"/>
      <c r="V78" s="84"/>
      <c r="W78" s="84"/>
      <c r="X78" s="84"/>
      <c r="Y78" s="84"/>
      <c r="Z78" s="84"/>
    </row>
    <row r="79" customFormat="false" ht="13.5" hidden="false" customHeight="false" outlineLevel="0" collapsed="false">
      <c r="A79" s="91"/>
      <c r="B79" s="92"/>
      <c r="C79" s="84"/>
      <c r="D79" s="84"/>
      <c r="E79" s="84"/>
      <c r="F79" s="84"/>
      <c r="G79" s="84"/>
      <c r="H79" s="84"/>
      <c r="I79" s="84"/>
      <c r="J79" s="84"/>
      <c r="K79" s="84"/>
      <c r="L79" s="84"/>
      <c r="M79" s="84"/>
      <c r="N79" s="84"/>
      <c r="O79" s="84"/>
      <c r="P79" s="84"/>
      <c r="Q79" s="84"/>
      <c r="R79" s="84"/>
      <c r="S79" s="84"/>
      <c r="T79" s="84"/>
      <c r="U79" s="84"/>
      <c r="V79" s="84"/>
      <c r="W79" s="84"/>
      <c r="X79" s="84"/>
      <c r="Y79" s="84"/>
      <c r="Z79" s="84"/>
    </row>
    <row r="80" customFormat="false" ht="13.5" hidden="false" customHeight="false" outlineLevel="0" collapsed="false">
      <c r="A80" s="91"/>
      <c r="B80" s="92"/>
      <c r="C80" s="84"/>
      <c r="D80" s="84"/>
      <c r="E80" s="84"/>
      <c r="F80" s="84"/>
      <c r="G80" s="84"/>
      <c r="H80" s="84"/>
      <c r="I80" s="84"/>
      <c r="J80" s="84"/>
      <c r="K80" s="84"/>
      <c r="L80" s="84"/>
      <c r="M80" s="84"/>
      <c r="N80" s="84"/>
      <c r="O80" s="84"/>
      <c r="P80" s="84"/>
      <c r="Q80" s="84"/>
      <c r="R80" s="84"/>
      <c r="S80" s="84"/>
      <c r="T80" s="84"/>
      <c r="U80" s="84"/>
      <c r="V80" s="84"/>
      <c r="W80" s="84"/>
      <c r="X80" s="84"/>
      <c r="Y80" s="84"/>
      <c r="Z80" s="84"/>
    </row>
    <row r="81" customFormat="false" ht="13.5" hidden="false" customHeight="false" outlineLevel="0" collapsed="false">
      <c r="A81" s="91"/>
      <c r="B81" s="92"/>
      <c r="C81" s="84"/>
      <c r="D81" s="84"/>
      <c r="E81" s="84"/>
      <c r="F81" s="84"/>
      <c r="G81" s="84"/>
      <c r="H81" s="84"/>
      <c r="I81" s="84"/>
      <c r="J81" s="84"/>
      <c r="K81" s="84"/>
      <c r="L81" s="84"/>
      <c r="M81" s="84"/>
      <c r="N81" s="84"/>
      <c r="O81" s="84"/>
      <c r="P81" s="84"/>
      <c r="Q81" s="84"/>
      <c r="R81" s="84"/>
      <c r="S81" s="84"/>
      <c r="T81" s="84"/>
      <c r="U81" s="84"/>
      <c r="V81" s="84"/>
      <c r="W81" s="84"/>
      <c r="X81" s="84"/>
      <c r="Y81" s="84"/>
      <c r="Z81" s="84"/>
    </row>
    <row r="82" customFormat="false" ht="13.5" hidden="false" customHeight="false" outlineLevel="0" collapsed="false">
      <c r="A82" s="91"/>
      <c r="B82" s="92"/>
      <c r="C82" s="84"/>
      <c r="D82" s="84"/>
      <c r="E82" s="84"/>
      <c r="F82" s="84"/>
      <c r="G82" s="84"/>
      <c r="H82" s="84"/>
      <c r="I82" s="84"/>
      <c r="J82" s="84"/>
      <c r="K82" s="84"/>
      <c r="L82" s="84"/>
      <c r="M82" s="84"/>
      <c r="N82" s="84"/>
      <c r="O82" s="84"/>
      <c r="P82" s="84"/>
      <c r="Q82" s="84"/>
      <c r="R82" s="84"/>
      <c r="S82" s="84"/>
      <c r="T82" s="84"/>
      <c r="U82" s="84"/>
      <c r="V82" s="84"/>
      <c r="W82" s="84"/>
      <c r="X82" s="84"/>
      <c r="Y82" s="84"/>
      <c r="Z82" s="84"/>
    </row>
    <row r="83" customFormat="false" ht="13.5" hidden="false" customHeight="false" outlineLevel="0" collapsed="false">
      <c r="A83" s="91"/>
      <c r="B83" s="92"/>
      <c r="C83" s="84"/>
      <c r="D83" s="84"/>
      <c r="E83" s="84"/>
      <c r="F83" s="84"/>
      <c r="G83" s="84"/>
      <c r="H83" s="84"/>
      <c r="I83" s="84"/>
      <c r="J83" s="84"/>
      <c r="K83" s="84"/>
      <c r="L83" s="84"/>
      <c r="M83" s="84"/>
      <c r="N83" s="84"/>
      <c r="O83" s="84"/>
      <c r="P83" s="84"/>
      <c r="Q83" s="84"/>
      <c r="R83" s="84"/>
      <c r="S83" s="84"/>
      <c r="T83" s="84"/>
      <c r="U83" s="84"/>
      <c r="V83" s="84"/>
      <c r="W83" s="84"/>
      <c r="X83" s="84"/>
      <c r="Y83" s="84"/>
      <c r="Z83" s="84"/>
    </row>
    <row r="84" customFormat="false" ht="13.5" hidden="false" customHeight="false" outlineLevel="0" collapsed="false">
      <c r="A84" s="91"/>
      <c r="B84" s="92"/>
      <c r="C84" s="84"/>
      <c r="D84" s="84"/>
      <c r="E84" s="84"/>
      <c r="F84" s="84"/>
      <c r="G84" s="84"/>
      <c r="H84" s="84"/>
      <c r="I84" s="84"/>
      <c r="J84" s="84"/>
      <c r="K84" s="84"/>
      <c r="L84" s="84"/>
      <c r="M84" s="84"/>
      <c r="N84" s="84"/>
      <c r="O84" s="84"/>
      <c r="P84" s="84"/>
      <c r="Q84" s="84"/>
      <c r="R84" s="84"/>
      <c r="S84" s="84"/>
      <c r="T84" s="84"/>
      <c r="U84" s="84"/>
      <c r="V84" s="84"/>
      <c r="W84" s="84"/>
      <c r="X84" s="84"/>
      <c r="Y84" s="84"/>
      <c r="Z84" s="84"/>
    </row>
    <row r="85" customFormat="false" ht="13.5" hidden="false" customHeight="false" outlineLevel="0" collapsed="false">
      <c r="A85" s="91"/>
      <c r="B85" s="92"/>
      <c r="C85" s="84"/>
      <c r="D85" s="84"/>
      <c r="E85" s="84"/>
      <c r="F85" s="84"/>
      <c r="G85" s="84"/>
      <c r="H85" s="84"/>
      <c r="I85" s="84"/>
      <c r="J85" s="84"/>
      <c r="K85" s="84"/>
      <c r="L85" s="84"/>
      <c r="M85" s="84"/>
      <c r="N85" s="84"/>
      <c r="O85" s="84"/>
      <c r="P85" s="84"/>
      <c r="Q85" s="84"/>
      <c r="R85" s="84"/>
      <c r="S85" s="84"/>
      <c r="T85" s="84"/>
      <c r="U85" s="84"/>
      <c r="V85" s="84"/>
      <c r="W85" s="84"/>
      <c r="X85" s="84"/>
      <c r="Y85" s="84"/>
      <c r="Z85" s="84"/>
    </row>
    <row r="86" customFormat="false" ht="13.5" hidden="false" customHeight="false" outlineLevel="0" collapsed="false">
      <c r="A86" s="91"/>
      <c r="B86" s="92"/>
      <c r="C86" s="84"/>
      <c r="D86" s="84"/>
      <c r="E86" s="84"/>
      <c r="F86" s="84"/>
      <c r="G86" s="84"/>
      <c r="H86" s="84"/>
      <c r="I86" s="84"/>
      <c r="J86" s="84"/>
      <c r="K86" s="84"/>
      <c r="L86" s="84"/>
      <c r="M86" s="84"/>
      <c r="N86" s="84"/>
      <c r="O86" s="84"/>
      <c r="P86" s="84"/>
      <c r="Q86" s="84"/>
      <c r="R86" s="84"/>
      <c r="S86" s="84"/>
      <c r="T86" s="84"/>
      <c r="U86" s="84"/>
      <c r="V86" s="84"/>
      <c r="W86" s="84"/>
      <c r="X86" s="84"/>
      <c r="Y86" s="84"/>
      <c r="Z86" s="84"/>
    </row>
    <row r="87" customFormat="false" ht="13.5" hidden="false" customHeight="false" outlineLevel="0" collapsed="false">
      <c r="A87" s="91"/>
      <c r="B87" s="92"/>
      <c r="C87" s="84"/>
      <c r="D87" s="84"/>
      <c r="E87" s="84"/>
      <c r="F87" s="84"/>
      <c r="G87" s="84"/>
      <c r="H87" s="84"/>
      <c r="I87" s="84"/>
      <c r="J87" s="84"/>
      <c r="K87" s="84"/>
      <c r="L87" s="84"/>
      <c r="M87" s="84"/>
      <c r="N87" s="84"/>
      <c r="O87" s="84"/>
      <c r="P87" s="84"/>
      <c r="Q87" s="84"/>
      <c r="R87" s="84"/>
      <c r="S87" s="84"/>
      <c r="T87" s="84"/>
      <c r="U87" s="84"/>
      <c r="V87" s="84"/>
      <c r="W87" s="84"/>
      <c r="X87" s="84"/>
      <c r="Y87" s="84"/>
      <c r="Z87" s="84"/>
    </row>
    <row r="88" customFormat="false" ht="13.5" hidden="false" customHeight="false" outlineLevel="0" collapsed="false">
      <c r="A88" s="91"/>
      <c r="B88" s="92"/>
      <c r="C88" s="84"/>
      <c r="D88" s="84"/>
      <c r="E88" s="84"/>
      <c r="F88" s="84"/>
      <c r="G88" s="84"/>
      <c r="H88" s="84"/>
      <c r="I88" s="84"/>
      <c r="J88" s="84"/>
      <c r="K88" s="84"/>
      <c r="L88" s="84"/>
      <c r="M88" s="84"/>
      <c r="N88" s="84"/>
      <c r="O88" s="84"/>
      <c r="P88" s="84"/>
      <c r="Q88" s="84"/>
      <c r="R88" s="84"/>
      <c r="S88" s="84"/>
      <c r="T88" s="84"/>
      <c r="U88" s="84"/>
      <c r="V88" s="84"/>
      <c r="W88" s="84"/>
      <c r="X88" s="84"/>
      <c r="Y88" s="84"/>
      <c r="Z88" s="84"/>
    </row>
    <row r="89" customFormat="false" ht="13.5" hidden="false" customHeight="false" outlineLevel="0" collapsed="false">
      <c r="A89" s="91"/>
      <c r="B89" s="92"/>
      <c r="C89" s="84"/>
      <c r="D89" s="84"/>
      <c r="E89" s="84"/>
      <c r="F89" s="84"/>
      <c r="G89" s="84"/>
      <c r="H89" s="84"/>
      <c r="I89" s="84"/>
      <c r="J89" s="84"/>
      <c r="K89" s="84"/>
      <c r="L89" s="84"/>
      <c r="M89" s="84"/>
      <c r="N89" s="84"/>
      <c r="O89" s="84"/>
      <c r="P89" s="84"/>
      <c r="Q89" s="84"/>
      <c r="R89" s="84"/>
      <c r="S89" s="84"/>
      <c r="T89" s="84"/>
      <c r="U89" s="84"/>
      <c r="V89" s="84"/>
      <c r="W89" s="84"/>
      <c r="X89" s="84"/>
      <c r="Y89" s="84"/>
      <c r="Z89" s="84"/>
    </row>
    <row r="90" customFormat="false" ht="13.5" hidden="false" customHeight="false" outlineLevel="0" collapsed="false">
      <c r="A90" s="91"/>
      <c r="B90" s="92"/>
      <c r="C90" s="84"/>
      <c r="D90" s="84"/>
      <c r="E90" s="84"/>
      <c r="F90" s="84"/>
      <c r="G90" s="84"/>
      <c r="H90" s="84"/>
      <c r="I90" s="84"/>
      <c r="J90" s="84"/>
      <c r="K90" s="84"/>
      <c r="L90" s="84"/>
      <c r="M90" s="84"/>
      <c r="N90" s="84"/>
      <c r="O90" s="84"/>
      <c r="P90" s="84"/>
      <c r="Q90" s="84"/>
      <c r="R90" s="84"/>
      <c r="S90" s="84"/>
      <c r="T90" s="84"/>
      <c r="U90" s="84"/>
      <c r="V90" s="84"/>
      <c r="W90" s="84"/>
      <c r="X90" s="84"/>
      <c r="Y90" s="84"/>
      <c r="Z90" s="84"/>
    </row>
    <row r="91" customFormat="false" ht="13.5" hidden="false" customHeight="false" outlineLevel="0" collapsed="false">
      <c r="A91" s="91"/>
      <c r="B91" s="92"/>
      <c r="C91" s="84"/>
      <c r="D91" s="84"/>
      <c r="E91" s="84"/>
      <c r="F91" s="84"/>
      <c r="G91" s="84"/>
      <c r="H91" s="84"/>
      <c r="I91" s="84"/>
      <c r="J91" s="84"/>
      <c r="K91" s="84"/>
      <c r="L91" s="84"/>
      <c r="M91" s="84"/>
      <c r="N91" s="84"/>
      <c r="O91" s="84"/>
      <c r="P91" s="84"/>
      <c r="Q91" s="84"/>
      <c r="R91" s="84"/>
      <c r="S91" s="84"/>
      <c r="T91" s="84"/>
      <c r="U91" s="84"/>
      <c r="V91" s="84"/>
      <c r="W91" s="84"/>
      <c r="X91" s="84"/>
      <c r="Y91" s="84"/>
      <c r="Z91" s="84"/>
    </row>
    <row r="92" customFormat="false" ht="13.5" hidden="false" customHeight="false" outlineLevel="0" collapsed="false">
      <c r="A92" s="91"/>
      <c r="B92" s="92"/>
      <c r="C92" s="84"/>
      <c r="D92" s="84"/>
      <c r="E92" s="84"/>
      <c r="F92" s="84"/>
      <c r="G92" s="84"/>
      <c r="H92" s="84"/>
      <c r="I92" s="84"/>
      <c r="J92" s="84"/>
      <c r="K92" s="84"/>
      <c r="L92" s="84"/>
      <c r="M92" s="84"/>
      <c r="N92" s="84"/>
      <c r="O92" s="84"/>
      <c r="P92" s="84"/>
      <c r="Q92" s="84"/>
      <c r="R92" s="84"/>
      <c r="S92" s="84"/>
      <c r="T92" s="84"/>
      <c r="U92" s="84"/>
      <c r="V92" s="84"/>
      <c r="W92" s="84"/>
      <c r="X92" s="84"/>
      <c r="Y92" s="84"/>
      <c r="Z92" s="84"/>
    </row>
    <row r="93" customFormat="false" ht="13.5" hidden="false" customHeight="false" outlineLevel="0" collapsed="false">
      <c r="A93" s="91"/>
      <c r="B93" s="92"/>
      <c r="C93" s="84"/>
      <c r="D93" s="84"/>
      <c r="E93" s="84"/>
      <c r="F93" s="84"/>
      <c r="G93" s="84"/>
      <c r="H93" s="84"/>
      <c r="I93" s="84"/>
      <c r="J93" s="84"/>
      <c r="K93" s="84"/>
      <c r="L93" s="84"/>
      <c r="M93" s="84"/>
      <c r="N93" s="84"/>
      <c r="O93" s="84"/>
      <c r="P93" s="84"/>
      <c r="Q93" s="84"/>
      <c r="R93" s="84"/>
      <c r="S93" s="84"/>
      <c r="T93" s="84"/>
      <c r="U93" s="84"/>
      <c r="V93" s="84"/>
      <c r="W93" s="84"/>
      <c r="X93" s="84"/>
      <c r="Y93" s="84"/>
      <c r="Z93" s="84"/>
    </row>
    <row r="94" customFormat="false" ht="13.5" hidden="false" customHeight="false" outlineLevel="0" collapsed="false">
      <c r="A94" s="91"/>
      <c r="B94" s="92"/>
      <c r="C94" s="84"/>
      <c r="D94" s="84"/>
      <c r="E94" s="84"/>
      <c r="F94" s="84"/>
      <c r="G94" s="84"/>
      <c r="H94" s="84"/>
      <c r="I94" s="84"/>
      <c r="J94" s="84"/>
      <c r="K94" s="84"/>
      <c r="L94" s="84"/>
      <c r="M94" s="84"/>
      <c r="N94" s="84"/>
      <c r="O94" s="84"/>
      <c r="P94" s="84"/>
      <c r="Q94" s="84"/>
      <c r="R94" s="84"/>
      <c r="S94" s="84"/>
      <c r="T94" s="84"/>
      <c r="U94" s="84"/>
      <c r="V94" s="84"/>
      <c r="W94" s="84"/>
      <c r="X94" s="84"/>
      <c r="Y94" s="84"/>
      <c r="Z94" s="84"/>
    </row>
    <row r="95" customFormat="false" ht="13.5" hidden="false" customHeight="false" outlineLevel="0" collapsed="false">
      <c r="A95" s="91"/>
      <c r="B95" s="92"/>
      <c r="C95" s="84"/>
      <c r="D95" s="84"/>
      <c r="E95" s="84"/>
      <c r="F95" s="84"/>
      <c r="G95" s="84"/>
      <c r="H95" s="84"/>
      <c r="I95" s="84"/>
      <c r="J95" s="84"/>
      <c r="K95" s="84"/>
      <c r="L95" s="84"/>
      <c r="M95" s="84"/>
      <c r="N95" s="84"/>
      <c r="O95" s="84"/>
      <c r="P95" s="84"/>
      <c r="Q95" s="84"/>
      <c r="R95" s="84"/>
      <c r="S95" s="84"/>
      <c r="T95" s="84"/>
      <c r="U95" s="84"/>
      <c r="V95" s="84"/>
      <c r="W95" s="84"/>
      <c r="X95" s="84"/>
      <c r="Y95" s="84"/>
      <c r="Z95" s="84"/>
    </row>
    <row r="96" customFormat="false" ht="13.5" hidden="false" customHeight="false" outlineLevel="0" collapsed="false">
      <c r="A96" s="91"/>
      <c r="B96" s="92"/>
      <c r="C96" s="84"/>
      <c r="D96" s="84"/>
      <c r="E96" s="84"/>
      <c r="F96" s="84"/>
      <c r="G96" s="84"/>
      <c r="H96" s="84"/>
      <c r="I96" s="84"/>
      <c r="J96" s="84"/>
      <c r="K96" s="84"/>
      <c r="L96" s="84"/>
      <c r="M96" s="84"/>
      <c r="N96" s="84"/>
      <c r="O96" s="84"/>
      <c r="P96" s="84"/>
      <c r="Q96" s="84"/>
      <c r="R96" s="84"/>
      <c r="S96" s="84"/>
      <c r="T96" s="84"/>
      <c r="U96" s="84"/>
      <c r="V96" s="84"/>
      <c r="W96" s="84"/>
      <c r="X96" s="84"/>
      <c r="Y96" s="84"/>
      <c r="Z96" s="84"/>
    </row>
    <row r="97" customFormat="false" ht="13.5" hidden="false" customHeight="false" outlineLevel="0" collapsed="false">
      <c r="A97" s="91"/>
      <c r="B97" s="92"/>
      <c r="C97" s="84"/>
      <c r="D97" s="84"/>
      <c r="E97" s="84"/>
      <c r="F97" s="84"/>
      <c r="G97" s="84"/>
      <c r="H97" s="84"/>
      <c r="I97" s="84"/>
      <c r="J97" s="84"/>
      <c r="K97" s="84"/>
      <c r="L97" s="84"/>
      <c r="M97" s="84"/>
      <c r="N97" s="84"/>
      <c r="O97" s="84"/>
      <c r="P97" s="84"/>
      <c r="Q97" s="84"/>
      <c r="R97" s="84"/>
      <c r="S97" s="84"/>
      <c r="T97" s="84"/>
      <c r="U97" s="84"/>
      <c r="V97" s="84"/>
      <c r="W97" s="84"/>
      <c r="X97" s="84"/>
      <c r="Y97" s="84"/>
      <c r="Z97" s="84"/>
    </row>
    <row r="98" customFormat="false" ht="13.5" hidden="false" customHeight="false" outlineLevel="0" collapsed="false">
      <c r="A98" s="91"/>
      <c r="B98" s="92"/>
      <c r="C98" s="84"/>
      <c r="D98" s="84"/>
      <c r="E98" s="84"/>
      <c r="F98" s="84"/>
      <c r="G98" s="84"/>
      <c r="H98" s="84"/>
      <c r="I98" s="84"/>
      <c r="J98" s="84"/>
      <c r="K98" s="84"/>
      <c r="L98" s="84"/>
      <c r="M98" s="84"/>
      <c r="N98" s="84"/>
      <c r="O98" s="84"/>
      <c r="P98" s="84"/>
      <c r="Q98" s="84"/>
      <c r="R98" s="84"/>
      <c r="S98" s="84"/>
      <c r="T98" s="84"/>
      <c r="U98" s="84"/>
      <c r="V98" s="84"/>
      <c r="W98" s="84"/>
      <c r="X98" s="84"/>
      <c r="Y98" s="84"/>
      <c r="Z98" s="84"/>
    </row>
    <row r="99" customFormat="false" ht="13.5" hidden="false" customHeight="false" outlineLevel="0" collapsed="false">
      <c r="A99" s="91"/>
      <c r="B99" s="92"/>
      <c r="C99" s="84"/>
      <c r="D99" s="84"/>
      <c r="E99" s="84"/>
      <c r="F99" s="84"/>
      <c r="G99" s="84"/>
      <c r="H99" s="84"/>
      <c r="I99" s="84"/>
      <c r="J99" s="84"/>
      <c r="K99" s="84"/>
      <c r="L99" s="84"/>
      <c r="M99" s="84"/>
      <c r="N99" s="84"/>
      <c r="O99" s="84"/>
      <c r="P99" s="84"/>
      <c r="Q99" s="84"/>
      <c r="R99" s="84"/>
      <c r="S99" s="84"/>
      <c r="T99" s="84"/>
      <c r="U99" s="84"/>
      <c r="V99" s="84"/>
      <c r="W99" s="84"/>
      <c r="X99" s="84"/>
      <c r="Y99" s="84"/>
      <c r="Z99" s="84"/>
    </row>
    <row r="100" customFormat="false" ht="13.5" hidden="false" customHeight="false" outlineLevel="0" collapsed="false">
      <c r="A100" s="91"/>
      <c r="B100" s="92"/>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customFormat="false" ht="13.5" hidden="false" customHeight="false" outlineLevel="0" collapsed="false">
      <c r="A101" s="91"/>
      <c r="B101" s="92"/>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customFormat="false" ht="13.5" hidden="false" customHeight="false" outlineLevel="0" collapsed="false">
      <c r="A102" s="91"/>
      <c r="B102" s="92"/>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customFormat="false" ht="13.5" hidden="false" customHeight="false" outlineLevel="0" collapsed="false">
      <c r="A103" s="91"/>
      <c r="B103" s="92"/>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customFormat="false" ht="13.5" hidden="false" customHeight="false" outlineLevel="0" collapsed="false">
      <c r="A104" s="91"/>
      <c r="B104" s="92"/>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customFormat="false" ht="13.5" hidden="false" customHeight="false" outlineLevel="0" collapsed="false">
      <c r="A105" s="91"/>
      <c r="B105" s="92"/>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customFormat="false" ht="13.5" hidden="false" customHeight="false" outlineLevel="0" collapsed="false">
      <c r="A106" s="91"/>
      <c r="B106" s="92"/>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customFormat="false" ht="13.5" hidden="false" customHeight="false" outlineLevel="0" collapsed="false">
      <c r="A107" s="91"/>
      <c r="B107" s="92"/>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customFormat="false" ht="13.5" hidden="false" customHeight="false" outlineLevel="0" collapsed="false">
      <c r="A108" s="91"/>
      <c r="B108" s="92"/>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customFormat="false" ht="13.5" hidden="false" customHeight="false" outlineLevel="0" collapsed="false">
      <c r="A109" s="91"/>
      <c r="B109" s="92"/>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customFormat="false" ht="13.5" hidden="false" customHeight="false" outlineLevel="0" collapsed="false">
      <c r="A110" s="91"/>
      <c r="B110" s="92"/>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customFormat="false" ht="13.5" hidden="false" customHeight="false" outlineLevel="0" collapsed="false">
      <c r="A111" s="91"/>
      <c r="B111" s="92"/>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customFormat="false" ht="13.5" hidden="false" customHeight="false" outlineLevel="0" collapsed="false">
      <c r="A112" s="91"/>
      <c r="B112" s="92"/>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customFormat="false" ht="13.5" hidden="false" customHeight="false" outlineLevel="0" collapsed="false">
      <c r="A113" s="91"/>
      <c r="B113" s="92"/>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customFormat="false" ht="13.5" hidden="false" customHeight="false" outlineLevel="0" collapsed="false">
      <c r="A114" s="91"/>
      <c r="B114" s="92"/>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customFormat="false" ht="13.5" hidden="false" customHeight="false" outlineLevel="0" collapsed="false">
      <c r="A115" s="91"/>
      <c r="B115" s="92"/>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customFormat="false" ht="13.5" hidden="false" customHeight="false" outlineLevel="0" collapsed="false">
      <c r="A116" s="91"/>
      <c r="B116" s="92"/>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customFormat="false" ht="13.5" hidden="false" customHeight="false" outlineLevel="0" collapsed="false">
      <c r="A117" s="91"/>
      <c r="B117" s="92"/>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customFormat="false" ht="13.5" hidden="false" customHeight="false" outlineLevel="0" collapsed="false">
      <c r="A118" s="91"/>
      <c r="B118" s="92"/>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customFormat="false" ht="13.5" hidden="false" customHeight="false" outlineLevel="0" collapsed="false">
      <c r="A119" s="91"/>
      <c r="B119" s="92"/>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customFormat="false" ht="13.5" hidden="false" customHeight="false" outlineLevel="0" collapsed="false">
      <c r="A120" s="91"/>
      <c r="B120" s="9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customFormat="false" ht="13.5" hidden="false" customHeight="false" outlineLevel="0" collapsed="false">
      <c r="A121" s="91"/>
      <c r="B121" s="92"/>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customFormat="false" ht="13.5" hidden="false" customHeight="false" outlineLevel="0" collapsed="false">
      <c r="A122" s="91"/>
      <c r="B122" s="92"/>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customFormat="false" ht="13.5" hidden="false" customHeight="false" outlineLevel="0" collapsed="false">
      <c r="A123" s="91"/>
      <c r="B123" s="92"/>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customFormat="false" ht="13.5" hidden="false" customHeight="false" outlineLevel="0" collapsed="false">
      <c r="A124" s="91"/>
      <c r="B124" s="92"/>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customFormat="false" ht="13.5" hidden="false" customHeight="false" outlineLevel="0" collapsed="false">
      <c r="A125" s="91"/>
      <c r="B125" s="9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customFormat="false" ht="13.5" hidden="false" customHeight="false" outlineLevel="0" collapsed="false">
      <c r="A126" s="91"/>
      <c r="B126" s="9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customFormat="false" ht="13.5" hidden="false" customHeight="false" outlineLevel="0" collapsed="false">
      <c r="A127" s="91"/>
      <c r="B127" s="92"/>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customFormat="false" ht="13.5" hidden="false" customHeight="false" outlineLevel="0" collapsed="false">
      <c r="A128" s="91"/>
      <c r="B128" s="92"/>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customFormat="false" ht="13.5" hidden="false" customHeight="false" outlineLevel="0" collapsed="false">
      <c r="A129" s="91"/>
      <c r="B129" s="92"/>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customFormat="false" ht="13.5" hidden="false" customHeight="false" outlineLevel="0" collapsed="false">
      <c r="A130" s="91"/>
      <c r="B130" s="92"/>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customFormat="false" ht="13.5" hidden="false" customHeight="false" outlineLevel="0" collapsed="false">
      <c r="A131" s="91"/>
      <c r="B131" s="9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customFormat="false" ht="13.5" hidden="false" customHeight="false" outlineLevel="0" collapsed="false">
      <c r="A132" s="91"/>
      <c r="B132" s="92"/>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customFormat="false" ht="13.5" hidden="false" customHeight="false" outlineLevel="0" collapsed="false">
      <c r="A133" s="91"/>
      <c r="B133" s="92"/>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customFormat="false" ht="13.5" hidden="false" customHeight="false" outlineLevel="0" collapsed="false">
      <c r="A134" s="91"/>
      <c r="B134" s="92"/>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customFormat="false" ht="13.5" hidden="false" customHeight="false" outlineLevel="0" collapsed="false">
      <c r="A135" s="91"/>
      <c r="B135" s="9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customFormat="false" ht="13.5" hidden="false" customHeight="false" outlineLevel="0" collapsed="false">
      <c r="A136" s="91"/>
      <c r="B136" s="92"/>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customFormat="false" ht="13.5" hidden="false" customHeight="false" outlineLevel="0" collapsed="false">
      <c r="A137" s="91"/>
      <c r="B137" s="92"/>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customFormat="false" ht="13.5" hidden="false" customHeight="false" outlineLevel="0" collapsed="false">
      <c r="A138" s="91"/>
      <c r="B138" s="92"/>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customFormat="false" ht="13.5" hidden="false" customHeight="false" outlineLevel="0" collapsed="false">
      <c r="A139" s="91"/>
      <c r="B139" s="92"/>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customFormat="false" ht="13.5" hidden="false" customHeight="false" outlineLevel="0" collapsed="false">
      <c r="A140" s="91"/>
      <c r="B140" s="92"/>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customFormat="false" ht="13.5" hidden="false" customHeight="false" outlineLevel="0" collapsed="false">
      <c r="A141" s="91"/>
      <c r="B141" s="92"/>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customFormat="false" ht="13.5" hidden="false" customHeight="false" outlineLevel="0" collapsed="false">
      <c r="A142" s="91"/>
      <c r="B142" s="92"/>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customFormat="false" ht="13.5" hidden="false" customHeight="false" outlineLevel="0" collapsed="false">
      <c r="A143" s="91"/>
      <c r="B143" s="92"/>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customFormat="false" ht="13.5" hidden="false" customHeight="false" outlineLevel="0" collapsed="false">
      <c r="A144" s="91"/>
      <c r="B144" s="92"/>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customFormat="false" ht="13.5" hidden="false" customHeight="false" outlineLevel="0" collapsed="false">
      <c r="A145" s="91"/>
      <c r="B145" s="92"/>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customFormat="false" ht="13.5" hidden="false" customHeight="false" outlineLevel="0" collapsed="false">
      <c r="A146" s="91"/>
      <c r="B146" s="92"/>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customFormat="false" ht="13.5" hidden="false" customHeight="false" outlineLevel="0" collapsed="false">
      <c r="A147" s="91"/>
      <c r="B147" s="92"/>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customFormat="false" ht="13.5" hidden="false" customHeight="false" outlineLevel="0" collapsed="false">
      <c r="A148" s="91"/>
      <c r="B148" s="92"/>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customFormat="false" ht="13.5" hidden="false" customHeight="false" outlineLevel="0" collapsed="false">
      <c r="A149" s="91"/>
      <c r="B149" s="92"/>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customFormat="false" ht="13.5" hidden="false" customHeight="false" outlineLevel="0" collapsed="false">
      <c r="A150" s="91"/>
      <c r="B150" s="92"/>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customFormat="false" ht="13.5" hidden="false" customHeight="false" outlineLevel="0" collapsed="false">
      <c r="A151" s="91"/>
      <c r="B151" s="92"/>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customFormat="false" ht="13.5" hidden="false" customHeight="false" outlineLevel="0" collapsed="false">
      <c r="A152" s="91"/>
      <c r="B152" s="92"/>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customFormat="false" ht="13.5" hidden="false" customHeight="false" outlineLevel="0" collapsed="false">
      <c r="A153" s="91"/>
      <c r="B153" s="92"/>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customFormat="false" ht="13.5" hidden="false" customHeight="false" outlineLevel="0" collapsed="false">
      <c r="A154" s="91"/>
      <c r="B154" s="92"/>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customFormat="false" ht="13.5" hidden="false" customHeight="false" outlineLevel="0" collapsed="false">
      <c r="A155" s="91"/>
      <c r="B155" s="92"/>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customFormat="false" ht="13.5" hidden="false" customHeight="false" outlineLevel="0" collapsed="false">
      <c r="A156" s="91"/>
      <c r="B156" s="92"/>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customFormat="false" ht="13.5" hidden="false" customHeight="false" outlineLevel="0" collapsed="false">
      <c r="A157" s="91"/>
      <c r="B157" s="92"/>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customFormat="false" ht="13.5" hidden="false" customHeight="false" outlineLevel="0" collapsed="false">
      <c r="A158" s="91"/>
      <c r="B158" s="92"/>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customFormat="false" ht="13.5" hidden="false" customHeight="false" outlineLevel="0" collapsed="false">
      <c r="A159" s="91"/>
      <c r="B159" s="92"/>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customFormat="false" ht="13.5" hidden="false" customHeight="false" outlineLevel="0" collapsed="false">
      <c r="A160" s="91"/>
      <c r="B160" s="92"/>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customFormat="false" ht="13.5" hidden="false" customHeight="false" outlineLevel="0" collapsed="false">
      <c r="A161" s="91"/>
      <c r="B161" s="92"/>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customFormat="false" ht="13.5" hidden="false" customHeight="false" outlineLevel="0" collapsed="false">
      <c r="A162" s="91"/>
      <c r="B162" s="92"/>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customFormat="false" ht="13.5" hidden="false" customHeight="false" outlineLevel="0" collapsed="false">
      <c r="A163" s="91"/>
      <c r="B163" s="92"/>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customFormat="false" ht="13.5" hidden="false" customHeight="false" outlineLevel="0" collapsed="false">
      <c r="A164" s="91"/>
      <c r="B164" s="92"/>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customFormat="false" ht="13.5" hidden="false" customHeight="false" outlineLevel="0" collapsed="false">
      <c r="A165" s="91"/>
      <c r="B165" s="92"/>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customFormat="false" ht="13.5" hidden="false" customHeight="false" outlineLevel="0" collapsed="false">
      <c r="A166" s="91"/>
      <c r="B166" s="92"/>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customFormat="false" ht="13.5" hidden="false" customHeight="false" outlineLevel="0" collapsed="false">
      <c r="A167" s="91"/>
      <c r="B167" s="92"/>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customFormat="false" ht="13.5" hidden="false" customHeight="false" outlineLevel="0" collapsed="false">
      <c r="A168" s="91"/>
      <c r="B168" s="92"/>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customFormat="false" ht="13.5" hidden="false" customHeight="false" outlineLevel="0" collapsed="false">
      <c r="A169" s="91"/>
      <c r="B169" s="92"/>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customFormat="false" ht="13.5" hidden="false" customHeight="false" outlineLevel="0" collapsed="false">
      <c r="A170" s="91"/>
      <c r="B170" s="92"/>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customFormat="false" ht="13.5" hidden="false" customHeight="false" outlineLevel="0" collapsed="false">
      <c r="A171" s="91"/>
      <c r="B171" s="92"/>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customFormat="false" ht="13.5" hidden="false" customHeight="false" outlineLevel="0" collapsed="false">
      <c r="A172" s="91"/>
      <c r="B172" s="92"/>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customFormat="false" ht="13.5" hidden="false" customHeight="false" outlineLevel="0" collapsed="false">
      <c r="A173" s="91"/>
      <c r="B173" s="92"/>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customFormat="false" ht="13.5" hidden="false" customHeight="false" outlineLevel="0" collapsed="false">
      <c r="A174" s="91"/>
      <c r="B174" s="92"/>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customFormat="false" ht="13.5" hidden="false" customHeight="false" outlineLevel="0" collapsed="false">
      <c r="A175" s="91"/>
      <c r="B175" s="92"/>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customFormat="false" ht="13.5" hidden="false" customHeight="false" outlineLevel="0" collapsed="false">
      <c r="A176" s="91"/>
      <c r="B176" s="92"/>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customFormat="false" ht="13.5" hidden="false" customHeight="false" outlineLevel="0" collapsed="false">
      <c r="A177" s="91"/>
      <c r="B177" s="92"/>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customFormat="false" ht="13.5" hidden="false" customHeight="false" outlineLevel="0" collapsed="false">
      <c r="A178" s="91"/>
      <c r="B178" s="92"/>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customFormat="false" ht="13.5" hidden="false" customHeight="false" outlineLevel="0" collapsed="false">
      <c r="A179" s="91"/>
      <c r="B179" s="92"/>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customFormat="false" ht="13.5" hidden="false" customHeight="false" outlineLevel="0" collapsed="false">
      <c r="A180" s="91"/>
      <c r="B180" s="92"/>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customFormat="false" ht="13.5" hidden="false" customHeight="false" outlineLevel="0" collapsed="false">
      <c r="A181" s="91"/>
      <c r="B181" s="92"/>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customFormat="false" ht="13.5" hidden="false" customHeight="false" outlineLevel="0" collapsed="false">
      <c r="A182" s="91"/>
      <c r="B182" s="92"/>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customFormat="false" ht="13.5" hidden="false" customHeight="false" outlineLevel="0" collapsed="false">
      <c r="A183" s="91"/>
      <c r="B183" s="92"/>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customFormat="false" ht="13.5" hidden="false" customHeight="false" outlineLevel="0" collapsed="false">
      <c r="A184" s="91"/>
      <c r="B184" s="92"/>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customFormat="false" ht="13.5" hidden="false" customHeight="false" outlineLevel="0" collapsed="false">
      <c r="A185" s="91"/>
      <c r="B185" s="92"/>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customFormat="false" ht="13.5" hidden="false" customHeight="false" outlineLevel="0" collapsed="false">
      <c r="A186" s="91"/>
      <c r="B186" s="92"/>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customFormat="false" ht="13.5" hidden="false" customHeight="false" outlineLevel="0" collapsed="false">
      <c r="A187" s="91"/>
      <c r="B187" s="92"/>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customFormat="false" ht="13.5" hidden="false" customHeight="false" outlineLevel="0" collapsed="false">
      <c r="A188" s="91"/>
      <c r="B188" s="92"/>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customFormat="false" ht="13.5" hidden="false" customHeight="false" outlineLevel="0" collapsed="false">
      <c r="A189" s="91"/>
      <c r="B189" s="92"/>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customFormat="false" ht="13.5" hidden="false" customHeight="false" outlineLevel="0" collapsed="false">
      <c r="A190" s="91"/>
      <c r="B190" s="92"/>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customFormat="false" ht="13.5" hidden="false" customHeight="false" outlineLevel="0" collapsed="false">
      <c r="A191" s="91"/>
      <c r="B191" s="92"/>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customFormat="false" ht="13.5" hidden="false" customHeight="false" outlineLevel="0" collapsed="false">
      <c r="A192" s="91"/>
      <c r="B192" s="92"/>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customFormat="false" ht="13.5" hidden="false" customHeight="false" outlineLevel="0" collapsed="false">
      <c r="A193" s="91"/>
      <c r="B193" s="92"/>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customFormat="false" ht="13.5" hidden="false" customHeight="false" outlineLevel="0" collapsed="false">
      <c r="A194" s="91"/>
      <c r="B194" s="92"/>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customFormat="false" ht="13.5" hidden="false" customHeight="false" outlineLevel="0" collapsed="false">
      <c r="A195" s="91"/>
      <c r="B195" s="92"/>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customFormat="false" ht="13.5" hidden="false" customHeight="false" outlineLevel="0" collapsed="false">
      <c r="A196" s="91"/>
      <c r="B196" s="92"/>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customFormat="false" ht="13.5" hidden="false" customHeight="false" outlineLevel="0" collapsed="false">
      <c r="A197" s="91"/>
      <c r="B197" s="92"/>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customFormat="false" ht="13.5" hidden="false" customHeight="false" outlineLevel="0" collapsed="false">
      <c r="A198" s="91"/>
      <c r="B198" s="92"/>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customFormat="false" ht="13.5" hidden="false" customHeight="false" outlineLevel="0" collapsed="false">
      <c r="A199" s="91"/>
      <c r="B199" s="92"/>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customFormat="false" ht="13.5" hidden="false" customHeight="false" outlineLevel="0" collapsed="false">
      <c r="A200" s="91"/>
      <c r="B200" s="92"/>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customFormat="false" ht="13.5" hidden="false" customHeight="false" outlineLevel="0" collapsed="false">
      <c r="A201" s="91"/>
      <c r="B201" s="92"/>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customFormat="false" ht="13.5" hidden="false" customHeight="false" outlineLevel="0" collapsed="false">
      <c r="A202" s="91"/>
      <c r="B202" s="92"/>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customFormat="false" ht="13.5" hidden="false" customHeight="false" outlineLevel="0" collapsed="false">
      <c r="A203" s="91"/>
      <c r="B203" s="92"/>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customFormat="false" ht="13.5" hidden="false" customHeight="false" outlineLevel="0" collapsed="false">
      <c r="A204" s="91"/>
      <c r="B204" s="92"/>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customFormat="false" ht="13.5" hidden="false" customHeight="false" outlineLevel="0" collapsed="false">
      <c r="A205" s="91"/>
      <c r="B205" s="92"/>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customFormat="false" ht="13.5" hidden="false" customHeight="false" outlineLevel="0" collapsed="false">
      <c r="A206" s="91"/>
      <c r="B206" s="92"/>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customFormat="false" ht="13.5" hidden="false" customHeight="false" outlineLevel="0" collapsed="false">
      <c r="A207" s="91"/>
      <c r="B207" s="92"/>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customFormat="false" ht="13.5" hidden="false" customHeight="false" outlineLevel="0" collapsed="false">
      <c r="A208" s="91"/>
      <c r="B208" s="92"/>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customFormat="false" ht="13.5" hidden="false" customHeight="false" outlineLevel="0" collapsed="false">
      <c r="A209" s="91"/>
      <c r="B209" s="92"/>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customFormat="false" ht="13.5" hidden="false" customHeight="false" outlineLevel="0" collapsed="false">
      <c r="A210" s="91"/>
      <c r="B210" s="92"/>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customFormat="false" ht="13.5" hidden="false" customHeight="false" outlineLevel="0" collapsed="false">
      <c r="A211" s="91"/>
      <c r="B211" s="92"/>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customFormat="false" ht="13.5" hidden="false" customHeight="false" outlineLevel="0" collapsed="false">
      <c r="A212" s="91"/>
      <c r="B212" s="92"/>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customFormat="false" ht="13.5" hidden="false" customHeight="false" outlineLevel="0" collapsed="false">
      <c r="A213" s="91"/>
      <c r="B213" s="92"/>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customFormat="false" ht="13.5" hidden="false" customHeight="false" outlineLevel="0" collapsed="false">
      <c r="A214" s="91"/>
      <c r="B214" s="92"/>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customFormat="false" ht="13.5" hidden="false" customHeight="false" outlineLevel="0" collapsed="false">
      <c r="A215" s="91"/>
      <c r="B215" s="92"/>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customFormat="false" ht="13.5" hidden="false" customHeight="false" outlineLevel="0" collapsed="false">
      <c r="A216" s="91"/>
      <c r="B216" s="92"/>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customFormat="false" ht="13.5" hidden="false" customHeight="false" outlineLevel="0" collapsed="false">
      <c r="A217" s="91"/>
      <c r="B217" s="92"/>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customFormat="false" ht="13.5" hidden="false" customHeight="false" outlineLevel="0" collapsed="false">
      <c r="A218" s="91"/>
      <c r="B218" s="92"/>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customFormat="false" ht="13.5" hidden="false" customHeight="false" outlineLevel="0" collapsed="false">
      <c r="A219" s="91"/>
      <c r="B219" s="92"/>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customFormat="false" ht="13.5" hidden="false" customHeight="false" outlineLevel="0" collapsed="false">
      <c r="A220" s="91"/>
      <c r="B220" s="92"/>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customFormat="false" ht="13.5" hidden="false" customHeight="false" outlineLevel="0" collapsed="false">
      <c r="A221" s="91"/>
      <c r="B221" s="92"/>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customFormat="false" ht="13.5" hidden="false" customHeight="false" outlineLevel="0" collapsed="false">
      <c r="A222" s="91"/>
      <c r="B222" s="92"/>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customFormat="false" ht="13.5" hidden="false" customHeight="false" outlineLevel="0" collapsed="false">
      <c r="A223" s="91"/>
      <c r="B223" s="92"/>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customFormat="false" ht="13.5" hidden="false" customHeight="false" outlineLevel="0" collapsed="false">
      <c r="A224" s="91"/>
      <c r="B224" s="92"/>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customFormat="false" ht="13.5" hidden="false" customHeight="false" outlineLevel="0" collapsed="false">
      <c r="A225" s="91"/>
      <c r="B225" s="92"/>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customFormat="false" ht="13.5" hidden="false" customHeight="false" outlineLevel="0" collapsed="false">
      <c r="A226" s="91"/>
      <c r="B226" s="92"/>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customFormat="false" ht="13.5" hidden="false" customHeight="false" outlineLevel="0" collapsed="false">
      <c r="A227" s="91"/>
      <c r="B227" s="92"/>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customFormat="false" ht="13.5" hidden="false" customHeight="false" outlineLevel="0" collapsed="false">
      <c r="A228" s="91"/>
      <c r="B228" s="92"/>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customFormat="false" ht="13.5" hidden="false" customHeight="false" outlineLevel="0" collapsed="false">
      <c r="A229" s="91"/>
      <c r="B229" s="92"/>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511</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2026-02-09T13:48:26Z</dcterms:modified>
  <cp:revision>61</cp:revision>
  <dc:subject/>
  <dc:title/>
</cp:coreProperties>
</file>

<file path=docProps/custom.xml><?xml version="1.0" encoding="utf-8"?>
<Properties xmlns="http://schemas.openxmlformats.org/officeDocument/2006/custom-properties" xmlns:vt="http://schemas.openxmlformats.org/officeDocument/2006/docPropsVTypes"/>
</file>